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\\Kplnas1901\hb建築\〇ゼロカーボン関連事業\LED化\プロポーザル発注\発注用\"/>
    </mc:Choice>
  </mc:AlternateContent>
  <xr:revisionPtr revIDLastSave="0" documentId="13_ncr:1_{7CF70036-1FD0-46E7-B128-E3929A84BC48}" xr6:coauthVersionLast="36" xr6:coauthVersionMax="36" xr10:uidLastSave="{00000000-0000-0000-0000-000000000000}"/>
  <bookViews>
    <workbookView xWindow="0" yWindow="0" windowWidth="20490" windowHeight="7455" xr2:uid="{5DE01FE6-472F-451B-9357-E666E941B7EB}"/>
  </bookViews>
  <sheets>
    <sheet name="末広地域集会所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0" i="1" l="1"/>
  <c r="D40" i="1"/>
  <c r="C40" i="1"/>
  <c r="V35" i="1"/>
  <c r="T35" i="1"/>
  <c r="S35" i="1"/>
  <c r="L35" i="1"/>
  <c r="N35" i="1" s="1"/>
  <c r="O35" i="1" s="1"/>
  <c r="S34" i="1"/>
  <c r="L34" i="1"/>
  <c r="T34" i="1" s="1"/>
  <c r="V33" i="1"/>
  <c r="T33" i="1"/>
  <c r="S33" i="1"/>
  <c r="L33" i="1"/>
  <c r="N33" i="1" s="1"/>
  <c r="O33" i="1" s="1"/>
  <c r="S32" i="1"/>
  <c r="L32" i="1"/>
  <c r="V32" i="1" s="1"/>
  <c r="V31" i="1"/>
  <c r="T31" i="1"/>
  <c r="S31" i="1"/>
  <c r="L31" i="1"/>
  <c r="N31" i="1" s="1"/>
  <c r="O31" i="1" s="1"/>
  <c r="S30" i="1"/>
  <c r="L30" i="1"/>
  <c r="V30" i="1" s="1"/>
  <c r="V29" i="1"/>
  <c r="T29" i="1"/>
  <c r="S29" i="1"/>
  <c r="L29" i="1"/>
  <c r="N29" i="1" s="1"/>
  <c r="O29" i="1" s="1"/>
  <c r="S28" i="1"/>
  <c r="L28" i="1"/>
  <c r="V28" i="1" s="1"/>
  <c r="V27" i="1"/>
  <c r="T27" i="1"/>
  <c r="S27" i="1"/>
  <c r="L27" i="1"/>
  <c r="N27" i="1" s="1"/>
  <c r="O27" i="1" s="1"/>
  <c r="S26" i="1"/>
  <c r="L26" i="1"/>
  <c r="V26" i="1" s="1"/>
  <c r="V25" i="1"/>
  <c r="T25" i="1"/>
  <c r="S25" i="1"/>
  <c r="L25" i="1"/>
  <c r="N25" i="1" s="1"/>
  <c r="O25" i="1" s="1"/>
  <c r="S24" i="1"/>
  <c r="L24" i="1"/>
  <c r="V24" i="1" s="1"/>
  <c r="V23" i="1"/>
  <c r="T23" i="1"/>
  <c r="S23" i="1"/>
  <c r="L23" i="1"/>
  <c r="N23" i="1" s="1"/>
  <c r="O23" i="1" s="1"/>
  <c r="S22" i="1"/>
  <c r="L22" i="1"/>
  <c r="V22" i="1" s="1"/>
  <c r="V21" i="1"/>
  <c r="T21" i="1"/>
  <c r="S21" i="1"/>
  <c r="L21" i="1"/>
  <c r="N21" i="1" s="1"/>
  <c r="O21" i="1" s="1"/>
  <c r="S20" i="1"/>
  <c r="L20" i="1"/>
  <c r="V20" i="1" s="1"/>
  <c r="V19" i="1"/>
  <c r="T19" i="1"/>
  <c r="S19" i="1"/>
  <c r="L19" i="1"/>
  <c r="N19" i="1" s="1"/>
  <c r="O19" i="1" s="1"/>
  <c r="S18" i="1"/>
  <c r="L18" i="1"/>
  <c r="T18" i="1" s="1"/>
  <c r="V17" i="1"/>
  <c r="T17" i="1"/>
  <c r="S17" i="1"/>
  <c r="L17" i="1"/>
  <c r="N17" i="1" s="1"/>
  <c r="O17" i="1" s="1"/>
  <c r="S16" i="1"/>
  <c r="L16" i="1"/>
  <c r="T16" i="1" s="1"/>
  <c r="V15" i="1"/>
  <c r="T15" i="1"/>
  <c r="S15" i="1"/>
  <c r="L15" i="1"/>
  <c r="N15" i="1" s="1"/>
  <c r="O15" i="1" s="1"/>
  <c r="S14" i="1"/>
  <c r="L14" i="1"/>
  <c r="V14" i="1" s="1"/>
  <c r="V13" i="1"/>
  <c r="T13" i="1"/>
  <c r="S13" i="1"/>
  <c r="L13" i="1"/>
  <c r="N13" i="1" s="1"/>
  <c r="O13" i="1" s="1"/>
  <c r="S12" i="1"/>
  <c r="L12" i="1"/>
  <c r="V12" i="1" s="1"/>
  <c r="V11" i="1"/>
  <c r="T11" i="1"/>
  <c r="S11" i="1"/>
  <c r="L11" i="1"/>
  <c r="N11" i="1" s="1"/>
  <c r="O11" i="1" s="1"/>
  <c r="S10" i="1"/>
  <c r="L10" i="1"/>
  <c r="V10" i="1" s="1"/>
  <c r="V9" i="1"/>
  <c r="T9" i="1"/>
  <c r="S9" i="1"/>
  <c r="L9" i="1"/>
  <c r="N9" i="1" s="1"/>
  <c r="O9" i="1" s="1"/>
  <c r="S8" i="1"/>
  <c r="L8" i="1"/>
  <c r="N8" i="1" s="1"/>
  <c r="O8" i="1" s="1"/>
  <c r="V7" i="1"/>
  <c r="T7" i="1"/>
  <c r="S7" i="1"/>
  <c r="L7" i="1"/>
  <c r="N7" i="1" s="1"/>
  <c r="O7" i="1" s="1"/>
  <c r="S6" i="1"/>
  <c r="L6" i="1"/>
  <c r="V6" i="1" s="1"/>
  <c r="V5" i="1"/>
  <c r="T5" i="1"/>
  <c r="S5" i="1"/>
  <c r="L5" i="1"/>
  <c r="N5" i="1" s="1"/>
  <c r="O5" i="1" s="1"/>
  <c r="S4" i="1"/>
  <c r="L4" i="1"/>
  <c r="V4" i="1" s="1"/>
  <c r="N4" i="1" l="1"/>
  <c r="N10" i="1"/>
  <c r="O10" i="1" s="1"/>
  <c r="N14" i="1"/>
  <c r="O14" i="1" s="1"/>
  <c r="N16" i="1"/>
  <c r="O16" i="1" s="1"/>
  <c r="N20" i="1"/>
  <c r="O20" i="1" s="1"/>
  <c r="N22" i="1"/>
  <c r="O22" i="1" s="1"/>
  <c r="N24" i="1"/>
  <c r="O24" i="1" s="1"/>
  <c r="N26" i="1"/>
  <c r="O26" i="1" s="1"/>
  <c r="N28" i="1"/>
  <c r="O28" i="1" s="1"/>
  <c r="N30" i="1"/>
  <c r="O30" i="1" s="1"/>
  <c r="N32" i="1"/>
  <c r="O32" i="1" s="1"/>
  <c r="N34" i="1"/>
  <c r="O34" i="1" s="1"/>
  <c r="T4" i="1"/>
  <c r="T14" i="1"/>
  <c r="T28" i="1"/>
  <c r="L40" i="1"/>
  <c r="T6" i="1"/>
  <c r="T26" i="1"/>
  <c r="V16" i="1"/>
  <c r="N6" i="1"/>
  <c r="O6" i="1" s="1"/>
  <c r="T12" i="1"/>
  <c r="T30" i="1"/>
  <c r="V18" i="1"/>
  <c r="N12" i="1"/>
  <c r="O12" i="1" s="1"/>
  <c r="T8" i="1"/>
  <c r="T20" i="1"/>
  <c r="T24" i="1"/>
  <c r="T32" i="1"/>
  <c r="V8" i="1"/>
  <c r="V36" i="1" s="1"/>
  <c r="V40" i="1" s="1"/>
  <c r="V34" i="1"/>
  <c r="N18" i="1"/>
  <c r="O18" i="1" s="1"/>
  <c r="T10" i="1"/>
  <c r="T22" i="1"/>
  <c r="T40" i="1" l="1"/>
  <c r="N40" i="1"/>
  <c r="O4" i="1"/>
  <c r="O40" i="1" s="1"/>
</calcChain>
</file>

<file path=xl/sharedStrings.xml><?xml version="1.0" encoding="utf-8"?>
<sst xmlns="http://schemas.openxmlformats.org/spreadsheetml/2006/main" count="133" uniqueCount="61">
  <si>
    <r>
      <rPr>
        <b/>
        <sz val="8"/>
        <rFont val="ＭＳ Ｐゴシック"/>
        <family val="3"/>
      </rPr>
      <t>既存ランプ・器具</t>
    </r>
  </si>
  <si>
    <r>
      <rPr>
        <b/>
        <sz val="8"/>
        <rFont val="ＭＳ Ｐゴシック"/>
        <family val="3"/>
      </rPr>
      <t>LED照明</t>
    </r>
  </si>
  <si>
    <r>
      <rPr>
        <b/>
        <sz val="8"/>
        <rFont val="ＭＳ Ｐゴシック"/>
        <family val="3"/>
      </rPr>
      <t>契約削減KW</t>
    </r>
  </si>
  <si>
    <r>
      <rPr>
        <b/>
        <sz val="8"/>
        <rFont val="ＭＳ Ｐゴシック"/>
        <family val="3"/>
      </rPr>
      <t>場所</t>
    </r>
  </si>
  <si>
    <r>
      <rPr>
        <b/>
        <sz val="8"/>
        <rFont val="ＭＳ Ｐゴシック"/>
        <family val="3"/>
      </rPr>
      <t>既存器具</t>
    </r>
  </si>
  <si>
    <r>
      <rPr>
        <b/>
        <sz val="8"/>
        <rFont val="ＭＳ Ｐゴシック"/>
        <family val="3"/>
      </rPr>
      <t>灯具台数</t>
    </r>
  </si>
  <si>
    <r>
      <rPr>
        <b/>
        <sz val="6"/>
        <rFont val="ＭＳ Ｐゴシック"/>
        <family val="3"/>
      </rPr>
      <t>蛍光灯点灯本数</t>
    </r>
  </si>
  <si>
    <r>
      <rPr>
        <b/>
        <sz val="6"/>
        <rFont val="ＭＳ Ｐゴシック"/>
        <family val="3"/>
      </rPr>
      <t xml:space="preserve">LED化
</t>
    </r>
    <r>
      <rPr>
        <b/>
        <sz val="6"/>
        <rFont val="ＭＳ Ｐゴシック"/>
        <family val="3"/>
      </rPr>
      <t>対象数量</t>
    </r>
  </si>
  <si>
    <r>
      <rPr>
        <b/>
        <sz val="7"/>
        <rFont val="ＭＳ Ｐゴシック"/>
        <family val="3"/>
      </rPr>
      <t>消費電力(W)</t>
    </r>
  </si>
  <si>
    <r>
      <rPr>
        <b/>
        <sz val="7"/>
        <rFont val="ＭＳ Ｐゴシック"/>
        <family val="3"/>
      </rPr>
      <t>点灯時間/日</t>
    </r>
  </si>
  <si>
    <r>
      <rPr>
        <b/>
        <sz val="7"/>
        <rFont val="ＭＳ Ｐゴシック"/>
        <family val="3"/>
      </rPr>
      <t>点灯日数/年</t>
    </r>
  </si>
  <si>
    <r>
      <rPr>
        <b/>
        <sz val="7"/>
        <rFont val="ＭＳ Ｐゴシック"/>
        <family val="3"/>
      </rPr>
      <t>年間使用電力量(kWh)</t>
    </r>
  </si>
  <si>
    <r>
      <rPr>
        <b/>
        <sz val="8"/>
        <rFont val="ＭＳ Ｐゴシック"/>
        <family val="3"/>
      </rPr>
      <t>ＬＥＤ機種型番</t>
    </r>
  </si>
  <si>
    <r>
      <rPr>
        <b/>
        <sz val="8"/>
        <rFont val="ＭＳ Ｐゴシック"/>
        <family val="3"/>
      </rPr>
      <t>合計本数</t>
    </r>
  </si>
  <si>
    <r>
      <rPr>
        <b/>
        <sz val="7"/>
        <rFont val="ＭＳ Ｐゴシック"/>
        <family val="3"/>
      </rPr>
      <t xml:space="preserve">削減 電力量/年
</t>
    </r>
    <r>
      <rPr>
        <b/>
        <sz val="7"/>
        <rFont val="ＭＳ Ｐゴシック"/>
        <family val="3"/>
      </rPr>
      <t>(kWh)</t>
    </r>
  </si>
  <si>
    <r>
      <rPr>
        <b/>
        <sz val="7"/>
        <rFont val="ＭＳ Ｐゴシック"/>
        <family val="3"/>
      </rPr>
      <t xml:space="preserve">LED定価
</t>
    </r>
    <r>
      <rPr>
        <b/>
        <sz val="7"/>
        <rFont val="ＭＳ Ｐゴシック"/>
        <family val="3"/>
      </rPr>
      <t>（単価）</t>
    </r>
  </si>
  <si>
    <r>
      <rPr>
        <b/>
        <sz val="7"/>
        <rFont val="ＭＳ Ｐゴシック"/>
        <family val="3"/>
      </rPr>
      <t xml:space="preserve">LED見積
</t>
    </r>
    <r>
      <rPr>
        <b/>
        <sz val="7"/>
        <rFont val="ＭＳ Ｐゴシック"/>
        <family val="3"/>
      </rPr>
      <t>（単価）</t>
    </r>
  </si>
  <si>
    <r>
      <rPr>
        <b/>
        <sz val="7"/>
        <rFont val="ＭＳ Ｐゴシック"/>
        <family val="3"/>
      </rPr>
      <t>割引率</t>
    </r>
  </si>
  <si>
    <r>
      <rPr>
        <b/>
        <sz val="7"/>
        <rFont val="ＭＳ Ｐゴシック"/>
        <family val="3"/>
      </rPr>
      <t xml:space="preserve">LED見積
</t>
    </r>
    <r>
      <rPr>
        <b/>
        <sz val="7"/>
        <rFont val="ＭＳ Ｐゴシック"/>
        <family val="3"/>
      </rPr>
      <t>（合計）</t>
    </r>
  </si>
  <si>
    <r>
      <rPr>
        <b/>
        <sz val="7"/>
        <rFont val="ＭＳ Ｐゴシック"/>
        <family val="3"/>
      </rPr>
      <t xml:space="preserve">工事費
</t>
    </r>
    <r>
      <rPr>
        <b/>
        <sz val="7"/>
        <rFont val="ＭＳ Ｐゴシック"/>
        <family val="3"/>
      </rPr>
      <t>（単価）</t>
    </r>
  </si>
  <si>
    <r>
      <rPr>
        <b/>
        <sz val="7"/>
        <rFont val="ＭＳ Ｐゴシック"/>
        <family val="3"/>
      </rPr>
      <t xml:space="preserve">工事費概算見積
</t>
    </r>
    <r>
      <rPr>
        <b/>
        <sz val="7"/>
        <rFont val="ＭＳ Ｐゴシック"/>
        <family val="3"/>
      </rPr>
      <t>（合計）</t>
    </r>
  </si>
  <si>
    <r>
      <rPr>
        <b/>
        <sz val="8"/>
        <rFont val="ＭＳ Ｐゴシック"/>
        <family val="3"/>
      </rPr>
      <t>備考</t>
    </r>
  </si>
  <si>
    <t>削減  消費電力(W)</t>
    <phoneticPr fontId="10"/>
  </si>
  <si>
    <r>
      <rPr>
        <b/>
        <sz val="8"/>
        <rFont val="ＭＳ Ｐゴシック"/>
        <family val="3"/>
      </rPr>
      <t>削減 KW</t>
    </r>
  </si>
  <si>
    <r>
      <rPr>
        <b/>
        <sz val="8"/>
        <rFont val="ＭＳ Ｐゴシック"/>
        <family val="3"/>
      </rPr>
      <t>ポーチ</t>
    </r>
  </si>
  <si>
    <r>
      <rPr>
        <b/>
        <sz val="7.5"/>
        <rFont val="ＭＳ Ｐゴシック"/>
        <family val="3"/>
      </rPr>
      <t>ブラケット 棚下灯(壁用)  FL15形</t>
    </r>
  </si>
  <si>
    <r>
      <rPr>
        <b/>
        <sz val="7"/>
        <rFont val="ＭＳ Ｐゴシック"/>
        <family val="3"/>
      </rPr>
      <t>▲</t>
    </r>
  </si>
  <si>
    <r>
      <rPr>
        <b/>
        <sz val="6"/>
        <rFont val="ＭＳ Ｐゴシック"/>
        <family val="3"/>
      </rPr>
      <t>ブラケット 小型シーリングΦ250 FML13</t>
    </r>
  </si>
  <si>
    <r>
      <rPr>
        <b/>
        <sz val="8"/>
        <rFont val="ＭＳ Ｐゴシック"/>
        <family val="3"/>
      </rPr>
      <t>玄関</t>
    </r>
  </si>
  <si>
    <r>
      <rPr>
        <b/>
        <sz val="8"/>
        <rFont val="ＭＳ Ｐゴシック"/>
        <family val="3"/>
      </rPr>
      <t>シーリングライト FCL30・32形</t>
    </r>
  </si>
  <si>
    <r>
      <rPr>
        <b/>
        <sz val="8"/>
        <rFont val="ＭＳ Ｐゴシック"/>
        <family val="3"/>
      </rPr>
      <t>シーリングライト FCL30</t>
    </r>
  </si>
  <si>
    <r>
      <rPr>
        <b/>
        <sz val="8"/>
        <rFont val="ＭＳ Ｐゴシック"/>
        <family val="3"/>
      </rPr>
      <t>廊下</t>
    </r>
  </si>
  <si>
    <r>
      <rPr>
        <b/>
        <sz val="8"/>
        <rFont val="ＭＳ Ｐゴシック"/>
        <family val="3"/>
      </rPr>
      <t>直管蛍光灯 FL20形</t>
    </r>
  </si>
  <si>
    <r>
      <rPr>
        <b/>
        <sz val="8"/>
        <rFont val="ＭＳ Ｐゴシック"/>
        <family val="3"/>
      </rPr>
      <t>管理人室</t>
    </r>
  </si>
  <si>
    <r>
      <rPr>
        <b/>
        <sz val="8"/>
        <rFont val="ＭＳ Ｐゴシック"/>
        <family val="3"/>
      </rPr>
      <t>直管蛍光灯 FL40形</t>
    </r>
  </si>
  <si>
    <r>
      <rPr>
        <b/>
        <sz val="8"/>
        <rFont val="ＭＳ Ｐゴシック"/>
        <family val="3"/>
      </rPr>
      <t>物置(1)</t>
    </r>
  </si>
  <si>
    <r>
      <rPr>
        <b/>
        <sz val="8"/>
        <rFont val="ＭＳ Ｐゴシック"/>
        <family val="3"/>
      </rPr>
      <t>物置(2)</t>
    </r>
  </si>
  <si>
    <r>
      <rPr>
        <b/>
        <sz val="7"/>
        <rFont val="ＭＳ Ｐゴシック"/>
        <family val="3"/>
      </rPr>
      <t>ブラケット 白熱電球 60形  電球色</t>
    </r>
  </si>
  <si>
    <r>
      <rPr>
        <b/>
        <sz val="8"/>
        <rFont val="ＭＳ Ｐゴシック"/>
        <family val="3"/>
      </rPr>
      <t>調理室</t>
    </r>
  </si>
  <si>
    <r>
      <rPr>
        <b/>
        <sz val="8"/>
        <rFont val="ＭＳ Ｐゴシック"/>
        <family val="3"/>
      </rPr>
      <t>ブラケット 棚下灯  FL20形</t>
    </r>
  </si>
  <si>
    <r>
      <rPr>
        <b/>
        <sz val="8"/>
        <rFont val="ＭＳ Ｐゴシック"/>
        <family val="3"/>
      </rPr>
      <t>児童室</t>
    </r>
  </si>
  <si>
    <r>
      <rPr>
        <b/>
        <sz val="8"/>
        <rFont val="ＭＳ Ｐゴシック"/>
        <family val="3"/>
      </rPr>
      <t>研修室</t>
    </r>
  </si>
  <si>
    <r>
      <rPr>
        <b/>
        <sz val="8"/>
        <rFont val="ＭＳ Ｐゴシック"/>
        <family val="3"/>
      </rPr>
      <t>玄関器具室</t>
    </r>
  </si>
  <si>
    <r>
      <rPr>
        <b/>
        <sz val="8"/>
        <rFont val="ＭＳ Ｐゴシック"/>
        <family val="3"/>
      </rPr>
      <t>便所(1)</t>
    </r>
  </si>
  <si>
    <r>
      <rPr>
        <b/>
        <sz val="8"/>
        <rFont val="ＭＳ Ｐゴシック"/>
        <family val="3"/>
      </rPr>
      <t>講堂</t>
    </r>
  </si>
  <si>
    <r>
      <rPr>
        <b/>
        <sz val="8"/>
        <rFont val="ＭＳ Ｐゴシック"/>
        <family val="3"/>
      </rPr>
      <t>床下物入</t>
    </r>
  </si>
  <si>
    <r>
      <rPr>
        <b/>
        <sz val="7"/>
        <rFont val="ＭＳ Ｐゴシック"/>
        <family val="3"/>
      </rPr>
      <t>ブラケット 白熱電球 40形  電球色</t>
    </r>
  </si>
  <si>
    <r>
      <rPr>
        <b/>
        <sz val="8"/>
        <rFont val="ＭＳ Ｐゴシック"/>
        <family val="3"/>
      </rPr>
      <t>給湯室</t>
    </r>
  </si>
  <si>
    <r>
      <rPr>
        <b/>
        <sz val="8"/>
        <rFont val="ＭＳ Ｐゴシック"/>
        <family val="3"/>
      </rPr>
      <t>便所(2)</t>
    </r>
  </si>
  <si>
    <r>
      <rPr>
        <b/>
        <sz val="8"/>
        <rFont val="ＭＳ Ｐゴシック"/>
        <family val="3"/>
      </rPr>
      <t>ブラケット FL20 防雨型</t>
    </r>
  </si>
  <si>
    <r>
      <rPr>
        <b/>
        <sz val="8"/>
        <rFont val="ＭＳ Ｐゴシック"/>
        <family val="3"/>
      </rPr>
      <t>器具庫(3)</t>
    </r>
  </si>
  <si>
    <r>
      <rPr>
        <b/>
        <sz val="7"/>
        <rFont val="ＭＳ Ｐゴシック"/>
        <family val="3"/>
      </rPr>
      <t>スクエアライト □620 埋込 FL20×5</t>
    </r>
  </si>
  <si>
    <r>
      <rPr>
        <b/>
        <sz val="8"/>
        <rFont val="ＭＳ Ｐゴシック"/>
        <family val="3"/>
      </rPr>
      <t>ダウンライト Φ150 40W相当</t>
    </r>
  </si>
  <si>
    <r>
      <rPr>
        <b/>
        <sz val="8"/>
        <rFont val="ＭＳ Ｐゴシック"/>
        <family val="3"/>
      </rPr>
      <t>外構部</t>
    </r>
  </si>
  <si>
    <r>
      <rPr>
        <b/>
        <sz val="5.5"/>
        <rFont val="ＭＳ Ｐゴシック"/>
        <family val="3"/>
      </rPr>
      <t>HIDランプ〈投光器〉 街路灯 HF300形 ヘッド</t>
    </r>
  </si>
  <si>
    <r>
      <rPr>
        <b/>
        <sz val="8"/>
        <rFont val="ＭＳ Ｐゴシック"/>
        <family val="3"/>
      </rPr>
      <t>工事費計</t>
    </r>
  </si>
  <si>
    <r>
      <rPr>
        <b/>
        <sz val="8"/>
        <rFont val="ＭＳ Ｐゴシック"/>
        <family val="3"/>
      </rPr>
      <t>高所作業費</t>
    </r>
  </si>
  <si>
    <r>
      <rPr>
        <b/>
        <sz val="8"/>
        <rFont val="ＭＳ Ｐゴシック"/>
        <family val="3"/>
      </rPr>
      <t>産廃処理費</t>
    </r>
  </si>
  <si>
    <r>
      <rPr>
        <b/>
        <sz val="8"/>
        <rFont val="ＭＳ Ｐゴシック"/>
        <family val="3"/>
      </rPr>
      <t>間接経費</t>
    </r>
  </si>
  <si>
    <r>
      <rPr>
        <b/>
        <sz val="8"/>
        <rFont val="ＭＳ Ｐゴシック"/>
        <family val="3"/>
      </rPr>
      <t>小計</t>
    </r>
  </si>
  <si>
    <t>末広地域集会場  LED化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</si>
</sst>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15">
    <font>
      <sz val="11"/>
      <color theme="1"/>
      <name val="Yu Gothic"/>
      <family val="2"/>
      <charset val="128"/>
    </font>
    <font>
      <sz val="10"/>
      <color rgb="FF000000"/>
      <name val="Times New Roman"/>
      <family val="1"/>
    </font>
    <font>
      <b/>
      <sz val="8"/>
      <name val="ＭＳ Ｐゴシック"/>
      <family val="3"/>
      <charset val="128"/>
    </font>
    <font>
      <b/>
      <sz val="8"/>
      <name val="ＭＳ Ｐゴシック"/>
      <family val="3"/>
    </font>
    <font>
      <sz val="6"/>
      <name val="Yu Gothic"/>
      <family val="2"/>
      <charset val="128"/>
    </font>
    <font>
      <b/>
      <sz val="6"/>
      <name val="ＭＳ Ｐゴシック"/>
      <family val="3"/>
      <charset val="128"/>
    </font>
    <font>
      <b/>
      <sz val="6"/>
      <name val="ＭＳ Ｐゴシック"/>
      <family val="3"/>
    </font>
    <font>
      <b/>
      <sz val="7"/>
      <name val="ＭＳ Ｐゴシック"/>
      <family val="3"/>
      <charset val="128"/>
    </font>
    <font>
      <b/>
      <sz val="7"/>
      <name val="ＭＳ Ｐゴシック"/>
      <family val="3"/>
    </font>
    <font>
      <b/>
      <sz val="7.5"/>
      <name val="ＭＳ Ｐゴシック"/>
      <family val="3"/>
    </font>
    <font>
      <sz val="6"/>
      <name val="ＭＳ Ｐゴシック"/>
      <family val="3"/>
      <charset val="128"/>
    </font>
    <font>
      <b/>
      <sz val="7.5"/>
      <name val="ＭＳ Ｐゴシック"/>
      <family val="3"/>
      <charset val="128"/>
    </font>
    <font>
      <b/>
      <sz val="8"/>
      <color rgb="FF000000"/>
      <name val="ＭＳ Ｐゴシック"/>
      <family val="2"/>
    </font>
    <font>
      <b/>
      <sz val="5.5"/>
      <name val="ＭＳ Ｐゴシック"/>
      <family val="3"/>
      <charset val="128"/>
    </font>
    <font>
      <b/>
      <sz val="5.5"/>
      <name val="ＭＳ Ｐゴシック"/>
      <family val="3"/>
    </font>
  </fonts>
  <fills count="4">
    <fill>
      <patternFill patternType="none"/>
    </fill>
    <fill>
      <patternFill patternType="gray125"/>
    </fill>
    <fill>
      <patternFill patternType="solid">
        <fgColor rgb="FFC5DFB4"/>
      </patternFill>
    </fill>
    <fill>
      <patternFill patternType="solid">
        <fgColor rgb="FFA9D08E"/>
      </patternFill>
    </fill>
  </fills>
  <borders count="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2" fillId="0" borderId="1" xfId="1" applyFont="1" applyFill="1" applyBorder="1" applyAlignment="1">
      <alignment horizontal="left" vertical="top"/>
    </xf>
    <xf numFmtId="0" fontId="1" fillId="0" borderId="0" xfId="1" applyFill="1" applyBorder="1" applyAlignment="1">
      <alignment horizontal="left" vertical="top"/>
    </xf>
    <xf numFmtId="0" fontId="2" fillId="2" borderId="2" xfId="1" applyFont="1" applyFill="1" applyBorder="1" applyAlignment="1">
      <alignment horizontal="center" vertical="top" wrapText="1"/>
    </xf>
    <xf numFmtId="0" fontId="2" fillId="2" borderId="3" xfId="1" applyFont="1" applyFill="1" applyBorder="1" applyAlignment="1">
      <alignment horizontal="center" vertical="top" wrapText="1"/>
    </xf>
    <xf numFmtId="0" fontId="2" fillId="2" borderId="4" xfId="1" applyFont="1" applyFill="1" applyBorder="1" applyAlignment="1">
      <alignment horizontal="center" vertical="top" wrapText="1"/>
    </xf>
    <xf numFmtId="0" fontId="2" fillId="2" borderId="5" xfId="1" applyFont="1" applyFill="1" applyBorder="1" applyAlignment="1">
      <alignment horizontal="left" vertical="top" indent="2"/>
    </xf>
    <xf numFmtId="0" fontId="2" fillId="2" borderId="6" xfId="1" applyFont="1" applyFill="1" applyBorder="1" applyAlignment="1">
      <alignment horizontal="left" vertical="top" indent="2"/>
    </xf>
    <xf numFmtId="0" fontId="2" fillId="2" borderId="7" xfId="1" applyFont="1" applyFill="1" applyBorder="1" applyAlignment="1">
      <alignment horizontal="left" vertical="top" wrapText="1"/>
    </xf>
    <xf numFmtId="0" fontId="5" fillId="2" borderId="2" xfId="1" applyFont="1" applyFill="1" applyBorder="1" applyAlignment="1">
      <alignment horizontal="left" vertical="top" wrapText="1"/>
    </xf>
    <xf numFmtId="0" fontId="1" fillId="2" borderId="2" xfId="1" applyFill="1" applyBorder="1" applyAlignment="1">
      <alignment horizontal="left" vertical="top" wrapText="1"/>
    </xf>
    <xf numFmtId="0" fontId="7" fillId="2" borderId="2" xfId="1" applyFont="1" applyFill="1" applyBorder="1" applyAlignment="1">
      <alignment horizontal="left" vertical="top" wrapText="1"/>
    </xf>
    <xf numFmtId="0" fontId="7" fillId="2" borderId="7" xfId="1" applyFont="1" applyFill="1" applyBorder="1" applyAlignment="1">
      <alignment horizontal="left" vertical="top" wrapText="1"/>
    </xf>
    <xf numFmtId="0" fontId="2" fillId="2" borderId="2" xfId="1" applyFont="1" applyFill="1" applyBorder="1" applyAlignment="1">
      <alignment horizontal="left" vertical="top" wrapText="1"/>
    </xf>
    <xf numFmtId="0" fontId="1" fillId="2" borderId="7" xfId="1" applyFill="1" applyBorder="1" applyAlignment="1">
      <alignment horizontal="left" vertical="top" wrapText="1"/>
    </xf>
    <xf numFmtId="0" fontId="7" fillId="2" borderId="4" xfId="1" applyFont="1" applyFill="1" applyBorder="1" applyAlignment="1">
      <alignment horizontal="left" vertical="top" wrapText="1"/>
    </xf>
    <xf numFmtId="0" fontId="9" fillId="2" borderId="8" xfId="1" applyFont="1" applyFill="1" applyBorder="1" applyAlignment="1">
      <alignment horizontal="left" vertical="top"/>
    </xf>
    <xf numFmtId="0" fontId="2" fillId="2" borderId="8" xfId="1" applyFont="1" applyFill="1" applyBorder="1" applyAlignment="1">
      <alignment horizontal="left" vertical="top" indent="1"/>
    </xf>
    <xf numFmtId="0" fontId="2" fillId="0" borderId="2" xfId="1" applyFont="1" applyFill="1" applyBorder="1" applyAlignment="1">
      <alignment horizontal="left" vertical="top" wrapText="1"/>
    </xf>
    <xf numFmtId="0" fontId="11" fillId="0" borderId="2" xfId="1" applyFont="1" applyFill="1" applyBorder="1" applyAlignment="1">
      <alignment horizontal="left" vertical="top" wrapText="1"/>
    </xf>
    <xf numFmtId="1" fontId="12" fillId="0" borderId="7" xfId="1" applyNumberFormat="1" applyFont="1" applyFill="1" applyBorder="1" applyAlignment="1">
      <alignment horizontal="right" vertical="top" shrinkToFit="1"/>
    </xf>
    <xf numFmtId="1" fontId="12" fillId="0" borderId="2" xfId="1" applyNumberFormat="1" applyFont="1" applyFill="1" applyBorder="1" applyAlignment="1">
      <alignment horizontal="right" vertical="top" shrinkToFit="1"/>
    </xf>
    <xf numFmtId="176" fontId="12" fillId="0" borderId="7" xfId="1" applyNumberFormat="1" applyFont="1" applyFill="1" applyBorder="1" applyAlignment="1">
      <alignment horizontal="center" vertical="top" shrinkToFit="1"/>
    </xf>
    <xf numFmtId="3" fontId="12" fillId="0" borderId="2" xfId="1" applyNumberFormat="1" applyFont="1" applyFill="1" applyBorder="1" applyAlignment="1">
      <alignment horizontal="right" vertical="top" shrinkToFit="1"/>
    </xf>
    <xf numFmtId="3" fontId="12" fillId="0" borderId="7" xfId="1" applyNumberFormat="1" applyFont="1" applyFill="1" applyBorder="1" applyAlignment="1">
      <alignment horizontal="center" vertical="top" shrinkToFit="1"/>
    </xf>
    <xf numFmtId="0" fontId="7" fillId="0" borderId="2" xfId="1" applyFont="1" applyFill="1" applyBorder="1" applyAlignment="1">
      <alignment horizontal="center" vertical="top" wrapText="1"/>
    </xf>
    <xf numFmtId="9" fontId="12" fillId="0" borderId="4" xfId="1" applyNumberFormat="1" applyFont="1" applyFill="1" applyBorder="1" applyAlignment="1">
      <alignment horizontal="center" vertical="top" shrinkToFit="1"/>
    </xf>
    <xf numFmtId="0" fontId="1" fillId="0" borderId="7" xfId="1" applyFill="1" applyBorder="1" applyAlignment="1">
      <alignment horizontal="left" wrapText="1"/>
    </xf>
    <xf numFmtId="0" fontId="1" fillId="0" borderId="8" xfId="1" applyFill="1" applyBorder="1" applyAlignment="1">
      <alignment horizontal="left" vertical="top"/>
    </xf>
    <xf numFmtId="0" fontId="5" fillId="0" borderId="2" xfId="1" applyFont="1" applyFill="1" applyBorder="1" applyAlignment="1">
      <alignment horizontal="left" vertical="top" wrapText="1"/>
    </xf>
    <xf numFmtId="0" fontId="7" fillId="0" borderId="2" xfId="1" applyFont="1" applyFill="1" applyBorder="1" applyAlignment="1">
      <alignment horizontal="left" vertical="top" wrapText="1"/>
    </xf>
    <xf numFmtId="3" fontId="12" fillId="0" borderId="7" xfId="1" applyNumberFormat="1" applyFont="1" applyFill="1" applyBorder="1" applyAlignment="1">
      <alignment horizontal="right" vertical="top" shrinkToFit="1"/>
    </xf>
    <xf numFmtId="0" fontId="13" fillId="0" borderId="2" xfId="1" applyFont="1" applyFill="1" applyBorder="1" applyAlignment="1">
      <alignment horizontal="left" vertical="top" wrapText="1"/>
    </xf>
    <xf numFmtId="0" fontId="1" fillId="0" borderId="2" xfId="1" applyFill="1" applyBorder="1" applyAlignment="1">
      <alignment horizontal="left" wrapText="1"/>
    </xf>
    <xf numFmtId="0" fontId="1" fillId="0" borderId="4" xfId="1" applyFill="1" applyBorder="1" applyAlignment="1">
      <alignment horizontal="left" wrapText="1"/>
    </xf>
    <xf numFmtId="3" fontId="12" fillId="3" borderId="7" xfId="1" applyNumberFormat="1" applyFont="1" applyFill="1" applyBorder="1" applyAlignment="1">
      <alignment horizontal="right" vertical="top" shrinkToFit="1"/>
    </xf>
    <xf numFmtId="0" fontId="3" fillId="0" borderId="1" xfId="1" applyFont="1" applyFill="1" applyBorder="1" applyAlignment="1">
      <alignment horizontal="left" vertical="top"/>
    </xf>
  </cellXfs>
  <cellStyles count="2">
    <cellStyle name="標準" xfId="0" builtinId="0"/>
    <cellStyle name="標準 2" xfId="1" xr:uid="{AEBDD580-0C8D-4976-9343-3110396D4E1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84540A-4118-451C-B350-4E5CAFBDCCD9}">
  <dimension ref="A1:Z40"/>
  <sheetViews>
    <sheetView tabSelected="1" view="pageBreakPreview" zoomScaleNormal="100" zoomScaleSheetLayoutView="100" workbookViewId="0">
      <selection activeCell="H11" sqref="H11"/>
    </sheetView>
  </sheetViews>
  <sheetFormatPr defaultRowHeight="12.75"/>
  <cols>
    <col min="1" max="1" width="14" style="2" customWidth="1"/>
    <col min="2" max="2" width="23.5" style="2" bestFit="1" customWidth="1"/>
    <col min="3" max="5" width="6" style="2" bestFit="1" customWidth="1"/>
    <col min="6" max="8" width="6.5" style="2" bestFit="1" customWidth="1"/>
    <col min="9" max="9" width="7.75" style="2" bestFit="1" customWidth="1"/>
    <col min="10" max="10" width="3.875" style="2" customWidth="1"/>
    <col min="11" max="17" width="9" style="2"/>
    <col min="18" max="18" width="5.25" style="2" bestFit="1" customWidth="1"/>
    <col min="19" max="23" width="9" style="2"/>
    <col min="24" max="24" width="4.375" style="2" customWidth="1"/>
    <col min="25" max="25" width="13.5" style="2" bestFit="1" customWidth="1"/>
    <col min="26" max="26" width="8.25" style="2" bestFit="1" customWidth="1"/>
    <col min="27" max="16384" width="9" style="2"/>
  </cols>
  <sheetData>
    <row r="1" spans="1:26" ht="12.75" customHeight="1">
      <c r="A1" s="36" t="s">
        <v>60</v>
      </c>
      <c r="B1" s="1"/>
      <c r="C1" s="1"/>
      <c r="D1" s="1"/>
      <c r="E1" s="1"/>
      <c r="F1" s="1"/>
      <c r="G1" s="1"/>
      <c r="H1" s="1"/>
      <c r="I1" s="1"/>
    </row>
    <row r="2" spans="1:26" ht="12.75" customHeight="1">
      <c r="A2" s="3" t="s">
        <v>0</v>
      </c>
      <c r="B2" s="4"/>
      <c r="C2" s="4"/>
      <c r="D2" s="4"/>
      <c r="E2" s="4"/>
      <c r="F2" s="4"/>
      <c r="G2" s="4"/>
      <c r="H2" s="4"/>
      <c r="I2" s="5"/>
      <c r="K2" s="3" t="s">
        <v>1</v>
      </c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5"/>
      <c r="Y2" s="6" t="s">
        <v>2</v>
      </c>
      <c r="Z2" s="7"/>
    </row>
    <row r="3" spans="1:26" ht="24.4" customHeight="1">
      <c r="A3" s="3" t="s">
        <v>3</v>
      </c>
      <c r="B3" s="3" t="s">
        <v>4</v>
      </c>
      <c r="C3" s="8" t="s">
        <v>5</v>
      </c>
      <c r="D3" s="9" t="s">
        <v>6</v>
      </c>
      <c r="E3" s="10" t="s">
        <v>7</v>
      </c>
      <c r="F3" s="11" t="s">
        <v>8</v>
      </c>
      <c r="G3" s="12" t="s">
        <v>9</v>
      </c>
      <c r="H3" s="11" t="s">
        <v>10</v>
      </c>
      <c r="I3" s="12" t="s">
        <v>11</v>
      </c>
      <c r="K3" s="13" t="s">
        <v>12</v>
      </c>
      <c r="L3" s="13" t="s">
        <v>13</v>
      </c>
      <c r="M3" s="12" t="s">
        <v>8</v>
      </c>
      <c r="N3" s="11" t="s">
        <v>11</v>
      </c>
      <c r="O3" s="10" t="s">
        <v>14</v>
      </c>
      <c r="P3" s="10" t="s">
        <v>15</v>
      </c>
      <c r="Q3" s="14" t="s">
        <v>16</v>
      </c>
      <c r="R3" s="11" t="s">
        <v>17</v>
      </c>
      <c r="S3" s="15"/>
      <c r="T3" s="10" t="s">
        <v>18</v>
      </c>
      <c r="U3" s="10" t="s">
        <v>19</v>
      </c>
      <c r="V3" s="10" t="s">
        <v>20</v>
      </c>
      <c r="W3" s="8" t="s">
        <v>21</v>
      </c>
      <c r="Y3" s="16" t="s">
        <v>22</v>
      </c>
      <c r="Z3" s="17" t="s">
        <v>23</v>
      </c>
    </row>
    <row r="4" spans="1:26" ht="14.25" customHeight="1">
      <c r="A4" s="18" t="s">
        <v>24</v>
      </c>
      <c r="B4" s="19" t="s">
        <v>25</v>
      </c>
      <c r="C4" s="20">
        <v>2</v>
      </c>
      <c r="D4" s="21">
        <v>2</v>
      </c>
      <c r="E4" s="21">
        <v>2</v>
      </c>
      <c r="F4" s="21">
        <v>17</v>
      </c>
      <c r="G4" s="20">
        <v>6</v>
      </c>
      <c r="H4" s="21">
        <v>250</v>
      </c>
      <c r="I4" s="20">
        <v>51</v>
      </c>
      <c r="K4" s="18"/>
      <c r="L4" s="21">
        <f>E4</f>
        <v>2</v>
      </c>
      <c r="M4" s="22"/>
      <c r="N4" s="21">
        <f>L4*M4</f>
        <v>0</v>
      </c>
      <c r="O4" s="21">
        <f>IF((I4-N4)=I4,0,(I4-N4))</f>
        <v>0</v>
      </c>
      <c r="P4" s="23"/>
      <c r="Q4" s="24"/>
      <c r="R4" s="25" t="s">
        <v>26</v>
      </c>
      <c r="S4" s="26" t="e">
        <f>Q4/P4</f>
        <v>#DIV/0!</v>
      </c>
      <c r="T4" s="23">
        <f>L4*Q4</f>
        <v>0</v>
      </c>
      <c r="U4" s="23"/>
      <c r="V4" s="23">
        <f>L4*U4</f>
        <v>0</v>
      </c>
      <c r="W4" s="27"/>
      <c r="Y4" s="28"/>
      <c r="Z4" s="28"/>
    </row>
    <row r="5" spans="1:26" ht="14.25" customHeight="1">
      <c r="A5" s="18" t="s">
        <v>24</v>
      </c>
      <c r="B5" s="29" t="s">
        <v>27</v>
      </c>
      <c r="C5" s="20">
        <v>1</v>
      </c>
      <c r="D5" s="21">
        <v>1</v>
      </c>
      <c r="E5" s="21">
        <v>1</v>
      </c>
      <c r="F5" s="21">
        <v>18</v>
      </c>
      <c r="G5" s="20">
        <v>6</v>
      </c>
      <c r="H5" s="21">
        <v>250</v>
      </c>
      <c r="I5" s="20">
        <v>27</v>
      </c>
      <c r="K5" s="18"/>
      <c r="L5" s="21">
        <f t="shared" ref="L5:L35" si="0">E5</f>
        <v>1</v>
      </c>
      <c r="M5" s="22"/>
      <c r="N5" s="21">
        <f t="shared" ref="N5:N35" si="1">L5*M5</f>
        <v>0</v>
      </c>
      <c r="O5" s="21">
        <f t="shared" ref="O5:O35" si="2">IF((I5-N5)=I5,0,(I5-N5))</f>
        <v>0</v>
      </c>
      <c r="P5" s="23"/>
      <c r="Q5" s="24"/>
      <c r="R5" s="25" t="s">
        <v>26</v>
      </c>
      <c r="S5" s="26" t="e">
        <f t="shared" ref="S5:S35" si="3">Q5/P5</f>
        <v>#DIV/0!</v>
      </c>
      <c r="T5" s="23">
        <f t="shared" ref="T5:T35" si="4">L5*Q5</f>
        <v>0</v>
      </c>
      <c r="U5" s="23"/>
      <c r="V5" s="23">
        <f t="shared" ref="V5:V35" si="5">L5*U5</f>
        <v>0</v>
      </c>
      <c r="W5" s="27"/>
      <c r="Y5" s="28"/>
      <c r="Z5" s="28"/>
    </row>
    <row r="6" spans="1:26" ht="14.25" customHeight="1">
      <c r="A6" s="18" t="s">
        <v>28</v>
      </c>
      <c r="B6" s="18" t="s">
        <v>29</v>
      </c>
      <c r="C6" s="20">
        <v>2</v>
      </c>
      <c r="D6" s="21">
        <v>2</v>
      </c>
      <c r="E6" s="21">
        <v>2</v>
      </c>
      <c r="F6" s="21">
        <v>68</v>
      </c>
      <c r="G6" s="20">
        <v>6</v>
      </c>
      <c r="H6" s="21">
        <v>250</v>
      </c>
      <c r="I6" s="20">
        <v>204</v>
      </c>
      <c r="K6" s="18"/>
      <c r="L6" s="21">
        <f t="shared" si="0"/>
        <v>2</v>
      </c>
      <c r="M6" s="22"/>
      <c r="N6" s="21">
        <f t="shared" si="1"/>
        <v>0</v>
      </c>
      <c r="O6" s="21">
        <f t="shared" si="2"/>
        <v>0</v>
      </c>
      <c r="P6" s="23"/>
      <c r="Q6" s="24"/>
      <c r="R6" s="25" t="s">
        <v>26</v>
      </c>
      <c r="S6" s="26" t="e">
        <f t="shared" si="3"/>
        <v>#DIV/0!</v>
      </c>
      <c r="T6" s="23">
        <f t="shared" si="4"/>
        <v>0</v>
      </c>
      <c r="U6" s="21"/>
      <c r="V6" s="23">
        <f t="shared" si="5"/>
        <v>0</v>
      </c>
      <c r="W6" s="27"/>
      <c r="Y6" s="28"/>
      <c r="Z6" s="28"/>
    </row>
    <row r="7" spans="1:26" ht="14.25" customHeight="1">
      <c r="A7" s="18" t="s">
        <v>28</v>
      </c>
      <c r="B7" s="18" t="s">
        <v>30</v>
      </c>
      <c r="C7" s="20">
        <v>1</v>
      </c>
      <c r="D7" s="21">
        <v>1</v>
      </c>
      <c r="E7" s="21">
        <v>1</v>
      </c>
      <c r="F7" s="21">
        <v>33</v>
      </c>
      <c r="G7" s="20">
        <v>6</v>
      </c>
      <c r="H7" s="21">
        <v>250</v>
      </c>
      <c r="I7" s="20">
        <v>50</v>
      </c>
      <c r="K7" s="18"/>
      <c r="L7" s="21">
        <f t="shared" si="0"/>
        <v>1</v>
      </c>
      <c r="M7" s="22"/>
      <c r="N7" s="21">
        <f t="shared" si="1"/>
        <v>0</v>
      </c>
      <c r="O7" s="21">
        <f t="shared" si="2"/>
        <v>0</v>
      </c>
      <c r="P7" s="23"/>
      <c r="Q7" s="24"/>
      <c r="R7" s="25" t="s">
        <v>26</v>
      </c>
      <c r="S7" s="26" t="e">
        <f t="shared" si="3"/>
        <v>#DIV/0!</v>
      </c>
      <c r="T7" s="23">
        <f t="shared" si="4"/>
        <v>0</v>
      </c>
      <c r="U7" s="23"/>
      <c r="V7" s="23">
        <f t="shared" si="5"/>
        <v>0</v>
      </c>
      <c r="W7" s="27"/>
      <c r="Y7" s="28"/>
      <c r="Z7" s="28"/>
    </row>
    <row r="8" spans="1:26" ht="14.25" customHeight="1">
      <c r="A8" s="18" t="s">
        <v>31</v>
      </c>
      <c r="B8" s="18" t="s">
        <v>32</v>
      </c>
      <c r="C8" s="20">
        <v>1</v>
      </c>
      <c r="D8" s="21">
        <v>2</v>
      </c>
      <c r="E8" s="21">
        <v>2</v>
      </c>
      <c r="F8" s="21">
        <v>22</v>
      </c>
      <c r="G8" s="20">
        <v>6</v>
      </c>
      <c r="H8" s="21">
        <v>250</v>
      </c>
      <c r="I8" s="20">
        <v>66</v>
      </c>
      <c r="K8" s="30"/>
      <c r="L8" s="21">
        <f t="shared" si="0"/>
        <v>2</v>
      </c>
      <c r="M8" s="22"/>
      <c r="N8" s="21">
        <f t="shared" si="1"/>
        <v>0</v>
      </c>
      <c r="O8" s="21">
        <f t="shared" si="2"/>
        <v>0</v>
      </c>
      <c r="P8" s="23"/>
      <c r="Q8" s="24"/>
      <c r="R8" s="25" t="s">
        <v>26</v>
      </c>
      <c r="S8" s="26" t="e">
        <f t="shared" si="3"/>
        <v>#DIV/0!</v>
      </c>
      <c r="T8" s="23">
        <f t="shared" si="4"/>
        <v>0</v>
      </c>
      <c r="U8" s="23"/>
      <c r="V8" s="23">
        <f t="shared" si="5"/>
        <v>0</v>
      </c>
      <c r="W8" s="27"/>
      <c r="Y8" s="28"/>
      <c r="Z8" s="28"/>
    </row>
    <row r="9" spans="1:26" ht="14.25" customHeight="1">
      <c r="A9" s="18" t="s">
        <v>31</v>
      </c>
      <c r="B9" s="18" t="s">
        <v>32</v>
      </c>
      <c r="C9" s="20">
        <v>1</v>
      </c>
      <c r="D9" s="21">
        <v>2</v>
      </c>
      <c r="E9" s="21">
        <v>2</v>
      </c>
      <c r="F9" s="21">
        <v>22</v>
      </c>
      <c r="G9" s="20">
        <v>6</v>
      </c>
      <c r="H9" s="21">
        <v>250</v>
      </c>
      <c r="I9" s="20">
        <v>66</v>
      </c>
      <c r="K9" s="18"/>
      <c r="L9" s="21">
        <f t="shared" si="0"/>
        <v>2</v>
      </c>
      <c r="M9" s="22"/>
      <c r="N9" s="21">
        <f t="shared" si="1"/>
        <v>0</v>
      </c>
      <c r="O9" s="21">
        <f t="shared" si="2"/>
        <v>0</v>
      </c>
      <c r="P9" s="23"/>
      <c r="Q9" s="24"/>
      <c r="R9" s="25" t="s">
        <v>26</v>
      </c>
      <c r="S9" s="26" t="e">
        <f t="shared" si="3"/>
        <v>#DIV/0!</v>
      </c>
      <c r="T9" s="23">
        <f t="shared" si="4"/>
        <v>0</v>
      </c>
      <c r="U9" s="21"/>
      <c r="V9" s="23">
        <f t="shared" si="5"/>
        <v>0</v>
      </c>
      <c r="W9" s="27"/>
      <c r="Y9" s="28"/>
      <c r="Z9" s="28"/>
    </row>
    <row r="10" spans="1:26" ht="14.25" customHeight="1">
      <c r="A10" s="18" t="s">
        <v>33</v>
      </c>
      <c r="B10" s="18" t="s">
        <v>34</v>
      </c>
      <c r="C10" s="20">
        <v>2</v>
      </c>
      <c r="D10" s="21">
        <v>4</v>
      </c>
      <c r="E10" s="21">
        <v>4</v>
      </c>
      <c r="F10" s="21">
        <v>44</v>
      </c>
      <c r="G10" s="20">
        <v>6</v>
      </c>
      <c r="H10" s="21">
        <v>250</v>
      </c>
      <c r="I10" s="20">
        <v>264</v>
      </c>
      <c r="K10" s="30"/>
      <c r="L10" s="21">
        <f t="shared" si="0"/>
        <v>4</v>
      </c>
      <c r="M10" s="22"/>
      <c r="N10" s="21">
        <f t="shared" si="1"/>
        <v>0</v>
      </c>
      <c r="O10" s="21">
        <f t="shared" si="2"/>
        <v>0</v>
      </c>
      <c r="P10" s="23"/>
      <c r="Q10" s="24"/>
      <c r="R10" s="25" t="s">
        <v>26</v>
      </c>
      <c r="S10" s="26" t="e">
        <f t="shared" si="3"/>
        <v>#DIV/0!</v>
      </c>
      <c r="T10" s="23">
        <f t="shared" si="4"/>
        <v>0</v>
      </c>
      <c r="U10" s="23"/>
      <c r="V10" s="23">
        <f t="shared" si="5"/>
        <v>0</v>
      </c>
      <c r="W10" s="27"/>
      <c r="Y10" s="28"/>
      <c r="Z10" s="28"/>
    </row>
    <row r="11" spans="1:26" ht="14.25" customHeight="1">
      <c r="A11" s="18" t="s">
        <v>35</v>
      </c>
      <c r="B11" s="18" t="s">
        <v>34</v>
      </c>
      <c r="C11" s="20">
        <v>1</v>
      </c>
      <c r="D11" s="21">
        <v>2</v>
      </c>
      <c r="E11" s="21">
        <v>2</v>
      </c>
      <c r="F11" s="21">
        <v>44</v>
      </c>
      <c r="G11" s="20">
        <v>6</v>
      </c>
      <c r="H11" s="21">
        <v>250</v>
      </c>
      <c r="I11" s="20">
        <v>132</v>
      </c>
      <c r="K11" s="30"/>
      <c r="L11" s="21">
        <f t="shared" si="0"/>
        <v>2</v>
      </c>
      <c r="M11" s="22"/>
      <c r="N11" s="21">
        <f t="shared" si="1"/>
        <v>0</v>
      </c>
      <c r="O11" s="21">
        <f t="shared" si="2"/>
        <v>0</v>
      </c>
      <c r="P11" s="23"/>
      <c r="Q11" s="24"/>
      <c r="R11" s="25" t="s">
        <v>26</v>
      </c>
      <c r="S11" s="26" t="e">
        <f t="shared" si="3"/>
        <v>#DIV/0!</v>
      </c>
      <c r="T11" s="23">
        <f t="shared" si="4"/>
        <v>0</v>
      </c>
      <c r="U11" s="23"/>
      <c r="V11" s="23">
        <f t="shared" si="5"/>
        <v>0</v>
      </c>
      <c r="W11" s="27"/>
      <c r="Y11" s="28"/>
      <c r="Z11" s="28"/>
    </row>
    <row r="12" spans="1:26" ht="14.25" customHeight="1">
      <c r="A12" s="18" t="s">
        <v>36</v>
      </c>
      <c r="B12" s="30" t="s">
        <v>37</v>
      </c>
      <c r="C12" s="20">
        <v>1</v>
      </c>
      <c r="D12" s="21">
        <v>1</v>
      </c>
      <c r="E12" s="21">
        <v>1</v>
      </c>
      <c r="F12" s="21">
        <v>54</v>
      </c>
      <c r="G12" s="20">
        <v>6</v>
      </c>
      <c r="H12" s="21">
        <v>250</v>
      </c>
      <c r="I12" s="20">
        <v>81</v>
      </c>
      <c r="K12" s="30"/>
      <c r="L12" s="21">
        <f t="shared" si="0"/>
        <v>1</v>
      </c>
      <c r="M12" s="22"/>
      <c r="N12" s="21">
        <f t="shared" si="1"/>
        <v>0</v>
      </c>
      <c r="O12" s="21">
        <f t="shared" si="2"/>
        <v>0</v>
      </c>
      <c r="P12" s="23"/>
      <c r="Q12" s="24"/>
      <c r="R12" s="25" t="s">
        <v>26</v>
      </c>
      <c r="S12" s="26" t="e">
        <f t="shared" si="3"/>
        <v>#DIV/0!</v>
      </c>
      <c r="T12" s="23">
        <f t="shared" si="4"/>
        <v>0</v>
      </c>
      <c r="U12" s="23"/>
      <c r="V12" s="23">
        <f t="shared" si="5"/>
        <v>0</v>
      </c>
      <c r="W12" s="27"/>
      <c r="Y12" s="28"/>
      <c r="Z12" s="28"/>
    </row>
    <row r="13" spans="1:26" ht="14.25" customHeight="1">
      <c r="A13" s="18" t="s">
        <v>38</v>
      </c>
      <c r="B13" s="18" t="s">
        <v>34</v>
      </c>
      <c r="C13" s="20">
        <v>1</v>
      </c>
      <c r="D13" s="21">
        <v>2</v>
      </c>
      <c r="E13" s="21">
        <v>2</v>
      </c>
      <c r="F13" s="21">
        <v>44</v>
      </c>
      <c r="G13" s="20">
        <v>6</v>
      </c>
      <c r="H13" s="21">
        <v>250</v>
      </c>
      <c r="I13" s="20">
        <v>132</v>
      </c>
      <c r="K13" s="18"/>
      <c r="L13" s="21">
        <f t="shared" si="0"/>
        <v>2</v>
      </c>
      <c r="M13" s="22"/>
      <c r="N13" s="21">
        <f t="shared" si="1"/>
        <v>0</v>
      </c>
      <c r="O13" s="21">
        <f t="shared" si="2"/>
        <v>0</v>
      </c>
      <c r="P13" s="23"/>
      <c r="Q13" s="24"/>
      <c r="R13" s="25" t="s">
        <v>26</v>
      </c>
      <c r="S13" s="26" t="e">
        <f t="shared" si="3"/>
        <v>#DIV/0!</v>
      </c>
      <c r="T13" s="23">
        <f t="shared" si="4"/>
        <v>0</v>
      </c>
      <c r="U13" s="23"/>
      <c r="V13" s="23">
        <f t="shared" si="5"/>
        <v>0</v>
      </c>
      <c r="W13" s="27"/>
      <c r="Y13" s="28"/>
      <c r="Z13" s="28"/>
    </row>
    <row r="14" spans="1:26" ht="14.25" customHeight="1">
      <c r="A14" s="18" t="s">
        <v>38</v>
      </c>
      <c r="B14" s="18" t="s">
        <v>39</v>
      </c>
      <c r="C14" s="20">
        <v>1</v>
      </c>
      <c r="D14" s="21">
        <v>1</v>
      </c>
      <c r="E14" s="21">
        <v>1</v>
      </c>
      <c r="F14" s="21">
        <v>22</v>
      </c>
      <c r="G14" s="20">
        <v>6</v>
      </c>
      <c r="H14" s="21">
        <v>250</v>
      </c>
      <c r="I14" s="20">
        <v>33</v>
      </c>
      <c r="K14" s="30"/>
      <c r="L14" s="21">
        <f t="shared" si="0"/>
        <v>1</v>
      </c>
      <c r="M14" s="22"/>
      <c r="N14" s="21">
        <f t="shared" si="1"/>
        <v>0</v>
      </c>
      <c r="O14" s="21">
        <f t="shared" si="2"/>
        <v>0</v>
      </c>
      <c r="P14" s="23"/>
      <c r="Q14" s="24"/>
      <c r="R14" s="25" t="s">
        <v>26</v>
      </c>
      <c r="S14" s="26" t="e">
        <f t="shared" si="3"/>
        <v>#DIV/0!</v>
      </c>
      <c r="T14" s="23">
        <f t="shared" si="4"/>
        <v>0</v>
      </c>
      <c r="U14" s="23"/>
      <c r="V14" s="23">
        <f t="shared" si="5"/>
        <v>0</v>
      </c>
      <c r="W14" s="27"/>
      <c r="Y14" s="28"/>
      <c r="Z14" s="28"/>
    </row>
    <row r="15" spans="1:26" ht="14.25" customHeight="1">
      <c r="A15" s="18" t="s">
        <v>40</v>
      </c>
      <c r="B15" s="18" t="s">
        <v>34</v>
      </c>
      <c r="C15" s="20">
        <v>4</v>
      </c>
      <c r="D15" s="21">
        <v>8</v>
      </c>
      <c r="E15" s="21">
        <v>8</v>
      </c>
      <c r="F15" s="21">
        <v>44</v>
      </c>
      <c r="G15" s="20">
        <v>6</v>
      </c>
      <c r="H15" s="21">
        <v>250</v>
      </c>
      <c r="I15" s="20">
        <v>528</v>
      </c>
      <c r="K15" s="30"/>
      <c r="L15" s="21">
        <f t="shared" si="0"/>
        <v>8</v>
      </c>
      <c r="M15" s="22"/>
      <c r="N15" s="21">
        <f t="shared" si="1"/>
        <v>0</v>
      </c>
      <c r="O15" s="21">
        <f t="shared" si="2"/>
        <v>0</v>
      </c>
      <c r="P15" s="23"/>
      <c r="Q15" s="24"/>
      <c r="R15" s="25" t="s">
        <v>26</v>
      </c>
      <c r="S15" s="26" t="e">
        <f t="shared" si="3"/>
        <v>#DIV/0!</v>
      </c>
      <c r="T15" s="23">
        <f t="shared" si="4"/>
        <v>0</v>
      </c>
      <c r="U15" s="23"/>
      <c r="V15" s="23">
        <f t="shared" si="5"/>
        <v>0</v>
      </c>
      <c r="W15" s="27"/>
      <c r="Y15" s="28"/>
      <c r="Z15" s="28"/>
    </row>
    <row r="16" spans="1:26" ht="14.25" customHeight="1">
      <c r="A16" s="18" t="s">
        <v>41</v>
      </c>
      <c r="B16" s="18" t="s">
        <v>29</v>
      </c>
      <c r="C16" s="20">
        <v>6</v>
      </c>
      <c r="D16" s="21">
        <v>12</v>
      </c>
      <c r="E16" s="21">
        <v>12</v>
      </c>
      <c r="F16" s="21">
        <v>68</v>
      </c>
      <c r="G16" s="20">
        <v>6</v>
      </c>
      <c r="H16" s="21">
        <v>250</v>
      </c>
      <c r="I16" s="31">
        <v>1224</v>
      </c>
      <c r="K16" s="30"/>
      <c r="L16" s="21">
        <f t="shared" si="0"/>
        <v>12</v>
      </c>
      <c r="M16" s="22"/>
      <c r="N16" s="21">
        <f t="shared" si="1"/>
        <v>0</v>
      </c>
      <c r="O16" s="21">
        <f t="shared" si="2"/>
        <v>0</v>
      </c>
      <c r="P16" s="23"/>
      <c r="Q16" s="24"/>
      <c r="R16" s="25" t="s">
        <v>26</v>
      </c>
      <c r="S16" s="26" t="e">
        <f t="shared" si="3"/>
        <v>#DIV/0!</v>
      </c>
      <c r="T16" s="23">
        <f t="shared" si="4"/>
        <v>0</v>
      </c>
      <c r="U16" s="23"/>
      <c r="V16" s="23">
        <f t="shared" si="5"/>
        <v>0</v>
      </c>
      <c r="W16" s="27"/>
      <c r="Y16" s="28"/>
      <c r="Z16" s="28"/>
    </row>
    <row r="17" spans="1:26" ht="14.25" customHeight="1">
      <c r="A17" s="18" t="s">
        <v>42</v>
      </c>
      <c r="B17" s="18" t="s">
        <v>34</v>
      </c>
      <c r="C17" s="20">
        <v>1</v>
      </c>
      <c r="D17" s="21">
        <v>1</v>
      </c>
      <c r="E17" s="21">
        <v>1</v>
      </c>
      <c r="F17" s="21">
        <v>44</v>
      </c>
      <c r="G17" s="20">
        <v>6</v>
      </c>
      <c r="H17" s="21">
        <v>250</v>
      </c>
      <c r="I17" s="20">
        <v>66</v>
      </c>
      <c r="K17" s="18"/>
      <c r="L17" s="21">
        <f t="shared" si="0"/>
        <v>1</v>
      </c>
      <c r="M17" s="22"/>
      <c r="N17" s="21">
        <f t="shared" si="1"/>
        <v>0</v>
      </c>
      <c r="O17" s="21">
        <f t="shared" si="2"/>
        <v>0</v>
      </c>
      <c r="P17" s="23"/>
      <c r="Q17" s="24"/>
      <c r="R17" s="25" t="s">
        <v>26</v>
      </c>
      <c r="S17" s="26" t="e">
        <f t="shared" si="3"/>
        <v>#DIV/0!</v>
      </c>
      <c r="T17" s="23">
        <f t="shared" si="4"/>
        <v>0</v>
      </c>
      <c r="U17" s="23"/>
      <c r="V17" s="23">
        <f t="shared" si="5"/>
        <v>0</v>
      </c>
      <c r="W17" s="27"/>
      <c r="Y17" s="28"/>
      <c r="Z17" s="28"/>
    </row>
    <row r="18" spans="1:26" ht="14.25" customHeight="1">
      <c r="A18" s="18" t="s">
        <v>42</v>
      </c>
      <c r="B18" s="18" t="s">
        <v>30</v>
      </c>
      <c r="C18" s="20">
        <v>1</v>
      </c>
      <c r="D18" s="21">
        <v>1</v>
      </c>
      <c r="E18" s="21">
        <v>1</v>
      </c>
      <c r="F18" s="21">
        <v>33</v>
      </c>
      <c r="G18" s="20">
        <v>6</v>
      </c>
      <c r="H18" s="21">
        <v>250</v>
      </c>
      <c r="I18" s="20">
        <v>50</v>
      </c>
      <c r="K18" s="18"/>
      <c r="L18" s="21">
        <f t="shared" si="0"/>
        <v>1</v>
      </c>
      <c r="M18" s="22"/>
      <c r="N18" s="21">
        <f t="shared" si="1"/>
        <v>0</v>
      </c>
      <c r="O18" s="21">
        <f t="shared" si="2"/>
        <v>0</v>
      </c>
      <c r="P18" s="23"/>
      <c r="Q18" s="24"/>
      <c r="R18" s="25" t="s">
        <v>26</v>
      </c>
      <c r="S18" s="26" t="e">
        <f t="shared" si="3"/>
        <v>#DIV/0!</v>
      </c>
      <c r="T18" s="23">
        <f t="shared" si="4"/>
        <v>0</v>
      </c>
      <c r="U18" s="23"/>
      <c r="V18" s="23">
        <f t="shared" si="5"/>
        <v>0</v>
      </c>
      <c r="W18" s="27"/>
      <c r="Y18" s="28"/>
      <c r="Z18" s="28"/>
    </row>
    <row r="19" spans="1:26" ht="14.25" customHeight="1">
      <c r="A19" s="18" t="s">
        <v>42</v>
      </c>
      <c r="B19" s="30" t="s">
        <v>37</v>
      </c>
      <c r="C19" s="20">
        <v>1</v>
      </c>
      <c r="D19" s="21">
        <v>1</v>
      </c>
      <c r="E19" s="21">
        <v>1</v>
      </c>
      <c r="F19" s="21">
        <v>54</v>
      </c>
      <c r="G19" s="20">
        <v>6</v>
      </c>
      <c r="H19" s="21">
        <v>250</v>
      </c>
      <c r="I19" s="20">
        <v>81</v>
      </c>
      <c r="K19" s="18"/>
      <c r="L19" s="21">
        <f t="shared" si="0"/>
        <v>1</v>
      </c>
      <c r="M19" s="22"/>
      <c r="N19" s="21">
        <f t="shared" si="1"/>
        <v>0</v>
      </c>
      <c r="O19" s="21">
        <f t="shared" si="2"/>
        <v>0</v>
      </c>
      <c r="P19" s="23"/>
      <c r="Q19" s="24"/>
      <c r="R19" s="25" t="s">
        <v>26</v>
      </c>
      <c r="S19" s="26" t="e">
        <f t="shared" si="3"/>
        <v>#DIV/0!</v>
      </c>
      <c r="T19" s="23">
        <f t="shared" si="4"/>
        <v>0</v>
      </c>
      <c r="U19" s="23"/>
      <c r="V19" s="23">
        <f t="shared" si="5"/>
        <v>0</v>
      </c>
      <c r="W19" s="27"/>
      <c r="Y19" s="28"/>
      <c r="Z19" s="28"/>
    </row>
    <row r="20" spans="1:26" ht="14.25" customHeight="1">
      <c r="A20" s="18" t="s">
        <v>43</v>
      </c>
      <c r="B20" s="18" t="s">
        <v>34</v>
      </c>
      <c r="C20" s="20">
        <v>2</v>
      </c>
      <c r="D20" s="21">
        <v>2</v>
      </c>
      <c r="E20" s="21">
        <v>2</v>
      </c>
      <c r="F20" s="21">
        <v>44</v>
      </c>
      <c r="G20" s="20">
        <v>6</v>
      </c>
      <c r="H20" s="21">
        <v>250</v>
      </c>
      <c r="I20" s="20">
        <v>132</v>
      </c>
      <c r="K20" s="18"/>
      <c r="L20" s="21">
        <f t="shared" si="0"/>
        <v>2</v>
      </c>
      <c r="M20" s="22"/>
      <c r="N20" s="21">
        <f t="shared" si="1"/>
        <v>0</v>
      </c>
      <c r="O20" s="21">
        <f t="shared" si="2"/>
        <v>0</v>
      </c>
      <c r="P20" s="23"/>
      <c r="Q20" s="24"/>
      <c r="R20" s="25" t="s">
        <v>26</v>
      </c>
      <c r="S20" s="26" t="e">
        <f t="shared" si="3"/>
        <v>#DIV/0!</v>
      </c>
      <c r="T20" s="23">
        <f t="shared" si="4"/>
        <v>0</v>
      </c>
      <c r="U20" s="23"/>
      <c r="V20" s="23">
        <f t="shared" si="5"/>
        <v>0</v>
      </c>
      <c r="W20" s="27"/>
      <c r="Y20" s="28"/>
      <c r="Z20" s="28"/>
    </row>
    <row r="21" spans="1:26" ht="14.25" customHeight="1">
      <c r="A21" s="18" t="s">
        <v>44</v>
      </c>
      <c r="B21" s="18" t="s">
        <v>34</v>
      </c>
      <c r="C21" s="20">
        <v>10</v>
      </c>
      <c r="D21" s="21">
        <v>20</v>
      </c>
      <c r="E21" s="21">
        <v>20</v>
      </c>
      <c r="F21" s="21">
        <v>44</v>
      </c>
      <c r="G21" s="20">
        <v>6</v>
      </c>
      <c r="H21" s="21">
        <v>250</v>
      </c>
      <c r="I21" s="31">
        <v>1320</v>
      </c>
      <c r="K21" s="18"/>
      <c r="L21" s="21">
        <f t="shared" si="0"/>
        <v>20</v>
      </c>
      <c r="M21" s="22"/>
      <c r="N21" s="21">
        <f t="shared" si="1"/>
        <v>0</v>
      </c>
      <c r="O21" s="21">
        <f t="shared" si="2"/>
        <v>0</v>
      </c>
      <c r="P21" s="23"/>
      <c r="Q21" s="24"/>
      <c r="R21" s="25" t="s">
        <v>26</v>
      </c>
      <c r="S21" s="26" t="e">
        <f t="shared" si="3"/>
        <v>#DIV/0!</v>
      </c>
      <c r="T21" s="23">
        <f t="shared" si="4"/>
        <v>0</v>
      </c>
      <c r="U21" s="23"/>
      <c r="V21" s="23">
        <f t="shared" si="5"/>
        <v>0</v>
      </c>
      <c r="W21" s="27"/>
      <c r="Y21" s="28"/>
      <c r="Z21" s="28"/>
    </row>
    <row r="22" spans="1:26" ht="14.25" customHeight="1">
      <c r="A22" s="18" t="s">
        <v>45</v>
      </c>
      <c r="B22" s="30" t="s">
        <v>46</v>
      </c>
      <c r="C22" s="20">
        <v>1</v>
      </c>
      <c r="D22" s="21">
        <v>1</v>
      </c>
      <c r="E22" s="21">
        <v>1</v>
      </c>
      <c r="F22" s="21">
        <v>36</v>
      </c>
      <c r="G22" s="20">
        <v>6</v>
      </c>
      <c r="H22" s="21">
        <v>250</v>
      </c>
      <c r="I22" s="20">
        <v>54</v>
      </c>
      <c r="K22" s="30"/>
      <c r="L22" s="21">
        <f t="shared" si="0"/>
        <v>1</v>
      </c>
      <c r="M22" s="22"/>
      <c r="N22" s="21">
        <f t="shared" si="1"/>
        <v>0</v>
      </c>
      <c r="O22" s="21">
        <f t="shared" si="2"/>
        <v>0</v>
      </c>
      <c r="P22" s="23"/>
      <c r="Q22" s="24"/>
      <c r="R22" s="25" t="s">
        <v>26</v>
      </c>
      <c r="S22" s="26" t="e">
        <f t="shared" si="3"/>
        <v>#DIV/0!</v>
      </c>
      <c r="T22" s="23">
        <f t="shared" si="4"/>
        <v>0</v>
      </c>
      <c r="U22" s="23"/>
      <c r="V22" s="23">
        <f t="shared" si="5"/>
        <v>0</v>
      </c>
      <c r="W22" s="27"/>
      <c r="Y22" s="28"/>
      <c r="Z22" s="28"/>
    </row>
    <row r="23" spans="1:26" ht="14.25" customHeight="1">
      <c r="A23" s="18" t="s">
        <v>47</v>
      </c>
      <c r="B23" s="18" t="s">
        <v>34</v>
      </c>
      <c r="C23" s="20">
        <v>1</v>
      </c>
      <c r="D23" s="21">
        <v>2</v>
      </c>
      <c r="E23" s="21">
        <v>2</v>
      </c>
      <c r="F23" s="21">
        <v>44</v>
      </c>
      <c r="G23" s="20">
        <v>6</v>
      </c>
      <c r="H23" s="21">
        <v>250</v>
      </c>
      <c r="I23" s="20">
        <v>132</v>
      </c>
      <c r="K23" s="18"/>
      <c r="L23" s="21">
        <f t="shared" si="0"/>
        <v>2</v>
      </c>
      <c r="M23" s="22"/>
      <c r="N23" s="21">
        <f t="shared" si="1"/>
        <v>0</v>
      </c>
      <c r="O23" s="21">
        <f t="shared" si="2"/>
        <v>0</v>
      </c>
      <c r="P23" s="23"/>
      <c r="Q23" s="24"/>
      <c r="R23" s="25" t="s">
        <v>26</v>
      </c>
      <c r="S23" s="26" t="e">
        <f t="shared" si="3"/>
        <v>#DIV/0!</v>
      </c>
      <c r="T23" s="23">
        <f t="shared" si="4"/>
        <v>0</v>
      </c>
      <c r="U23" s="23"/>
      <c r="V23" s="23">
        <f t="shared" si="5"/>
        <v>0</v>
      </c>
      <c r="W23" s="27"/>
      <c r="Y23" s="28"/>
      <c r="Z23" s="28"/>
    </row>
    <row r="24" spans="1:26" ht="14.25" customHeight="1">
      <c r="A24" s="18" t="s">
        <v>47</v>
      </c>
      <c r="B24" s="18" t="s">
        <v>39</v>
      </c>
      <c r="C24" s="20">
        <v>1</v>
      </c>
      <c r="D24" s="21">
        <v>1</v>
      </c>
      <c r="E24" s="21">
        <v>1</v>
      </c>
      <c r="F24" s="21">
        <v>22</v>
      </c>
      <c r="G24" s="20">
        <v>6</v>
      </c>
      <c r="H24" s="21">
        <v>250</v>
      </c>
      <c r="I24" s="20">
        <v>33</v>
      </c>
      <c r="K24" s="18"/>
      <c r="L24" s="21">
        <f t="shared" si="0"/>
        <v>1</v>
      </c>
      <c r="M24" s="22"/>
      <c r="N24" s="21">
        <f t="shared" si="1"/>
        <v>0</v>
      </c>
      <c r="O24" s="21">
        <f t="shared" si="2"/>
        <v>0</v>
      </c>
      <c r="P24" s="23"/>
      <c r="Q24" s="24"/>
      <c r="R24" s="25" t="s">
        <v>26</v>
      </c>
      <c r="S24" s="26" t="e">
        <f t="shared" si="3"/>
        <v>#DIV/0!</v>
      </c>
      <c r="T24" s="23">
        <f t="shared" si="4"/>
        <v>0</v>
      </c>
      <c r="U24" s="21"/>
      <c r="V24" s="23">
        <f t="shared" si="5"/>
        <v>0</v>
      </c>
      <c r="W24" s="27"/>
      <c r="Y24" s="28"/>
      <c r="Z24" s="28"/>
    </row>
    <row r="25" spans="1:26" ht="14.25" customHeight="1">
      <c r="A25" s="18" t="s">
        <v>48</v>
      </c>
      <c r="B25" s="18" t="s">
        <v>34</v>
      </c>
      <c r="C25" s="20">
        <v>1</v>
      </c>
      <c r="D25" s="21">
        <v>1</v>
      </c>
      <c r="E25" s="21">
        <v>1</v>
      </c>
      <c r="F25" s="21">
        <v>44</v>
      </c>
      <c r="G25" s="20">
        <v>6</v>
      </c>
      <c r="H25" s="21">
        <v>250</v>
      </c>
      <c r="I25" s="20">
        <v>66</v>
      </c>
      <c r="K25" s="18"/>
      <c r="L25" s="21">
        <f t="shared" si="0"/>
        <v>1</v>
      </c>
      <c r="M25" s="22"/>
      <c r="N25" s="21">
        <f t="shared" si="1"/>
        <v>0</v>
      </c>
      <c r="O25" s="21">
        <f t="shared" si="2"/>
        <v>0</v>
      </c>
      <c r="P25" s="23"/>
      <c r="Q25" s="24"/>
      <c r="R25" s="25" t="s">
        <v>26</v>
      </c>
      <c r="S25" s="26" t="e">
        <f t="shared" si="3"/>
        <v>#DIV/0!</v>
      </c>
      <c r="T25" s="23">
        <f t="shared" si="4"/>
        <v>0</v>
      </c>
      <c r="U25" s="23"/>
      <c r="V25" s="23">
        <f t="shared" si="5"/>
        <v>0</v>
      </c>
      <c r="W25" s="27"/>
      <c r="Y25" s="28"/>
      <c r="Z25" s="28"/>
    </row>
    <row r="26" spans="1:26" ht="14.25" customHeight="1">
      <c r="A26" s="18" t="s">
        <v>48</v>
      </c>
      <c r="B26" s="30" t="s">
        <v>37</v>
      </c>
      <c r="C26" s="20">
        <v>1</v>
      </c>
      <c r="D26" s="21">
        <v>2</v>
      </c>
      <c r="E26" s="21">
        <v>2</v>
      </c>
      <c r="F26" s="21">
        <v>54</v>
      </c>
      <c r="G26" s="20">
        <v>6</v>
      </c>
      <c r="H26" s="21">
        <v>250</v>
      </c>
      <c r="I26" s="20">
        <v>162</v>
      </c>
      <c r="K26" s="30"/>
      <c r="L26" s="21">
        <f t="shared" si="0"/>
        <v>2</v>
      </c>
      <c r="M26" s="22"/>
      <c r="N26" s="21">
        <f t="shared" si="1"/>
        <v>0</v>
      </c>
      <c r="O26" s="21">
        <f t="shared" si="2"/>
        <v>0</v>
      </c>
      <c r="P26" s="23"/>
      <c r="Q26" s="24"/>
      <c r="R26" s="25" t="s">
        <v>26</v>
      </c>
      <c r="S26" s="26" t="e">
        <f t="shared" si="3"/>
        <v>#DIV/0!</v>
      </c>
      <c r="T26" s="23">
        <f t="shared" si="4"/>
        <v>0</v>
      </c>
      <c r="U26" s="23"/>
      <c r="V26" s="23">
        <f t="shared" si="5"/>
        <v>0</v>
      </c>
      <c r="W26" s="27"/>
      <c r="Y26" s="28"/>
      <c r="Z26" s="28"/>
    </row>
    <row r="27" spans="1:26" ht="14.25" customHeight="1">
      <c r="A27" s="18" t="s">
        <v>28</v>
      </c>
      <c r="B27" s="18" t="s">
        <v>29</v>
      </c>
      <c r="C27" s="20">
        <v>1</v>
      </c>
      <c r="D27" s="21">
        <v>1</v>
      </c>
      <c r="E27" s="21">
        <v>1</v>
      </c>
      <c r="F27" s="21">
        <v>68</v>
      </c>
      <c r="G27" s="20">
        <v>6</v>
      </c>
      <c r="H27" s="21">
        <v>250</v>
      </c>
      <c r="I27" s="20">
        <v>102</v>
      </c>
      <c r="K27" s="18"/>
      <c r="L27" s="21">
        <f t="shared" si="0"/>
        <v>1</v>
      </c>
      <c r="M27" s="22"/>
      <c r="N27" s="21">
        <f t="shared" si="1"/>
        <v>0</v>
      </c>
      <c r="O27" s="21">
        <f t="shared" si="2"/>
        <v>0</v>
      </c>
      <c r="P27" s="23"/>
      <c r="Q27" s="24"/>
      <c r="R27" s="25" t="s">
        <v>26</v>
      </c>
      <c r="S27" s="26" t="e">
        <f t="shared" si="3"/>
        <v>#DIV/0!</v>
      </c>
      <c r="T27" s="23">
        <f t="shared" si="4"/>
        <v>0</v>
      </c>
      <c r="U27" s="21"/>
      <c r="V27" s="23">
        <f t="shared" si="5"/>
        <v>0</v>
      </c>
      <c r="W27" s="27"/>
      <c r="Y27" s="28"/>
      <c r="Z27" s="28"/>
    </row>
    <row r="28" spans="1:26" ht="14.25" customHeight="1">
      <c r="A28" s="18" t="s">
        <v>24</v>
      </c>
      <c r="B28" s="18" t="s">
        <v>49</v>
      </c>
      <c r="C28" s="20">
        <v>1</v>
      </c>
      <c r="D28" s="21">
        <v>1</v>
      </c>
      <c r="E28" s="21">
        <v>1</v>
      </c>
      <c r="F28" s="21">
        <v>22</v>
      </c>
      <c r="G28" s="20">
        <v>6</v>
      </c>
      <c r="H28" s="21">
        <v>250</v>
      </c>
      <c r="I28" s="20">
        <v>33</v>
      </c>
      <c r="K28" s="18"/>
      <c r="L28" s="21">
        <f t="shared" si="0"/>
        <v>1</v>
      </c>
      <c r="M28" s="22"/>
      <c r="N28" s="21">
        <f t="shared" si="1"/>
        <v>0</v>
      </c>
      <c r="O28" s="21">
        <f t="shared" si="2"/>
        <v>0</v>
      </c>
      <c r="P28" s="23"/>
      <c r="Q28" s="24"/>
      <c r="R28" s="25" t="s">
        <v>26</v>
      </c>
      <c r="S28" s="26" t="e">
        <f t="shared" si="3"/>
        <v>#DIV/0!</v>
      </c>
      <c r="T28" s="23">
        <f t="shared" si="4"/>
        <v>0</v>
      </c>
      <c r="U28" s="23"/>
      <c r="V28" s="23">
        <f t="shared" si="5"/>
        <v>0</v>
      </c>
      <c r="W28" s="27"/>
      <c r="Y28" s="28"/>
      <c r="Z28" s="28"/>
    </row>
    <row r="29" spans="1:26" ht="14.25" customHeight="1">
      <c r="A29" s="18" t="s">
        <v>50</v>
      </c>
      <c r="B29" s="18" t="s">
        <v>34</v>
      </c>
      <c r="C29" s="20">
        <v>1</v>
      </c>
      <c r="D29" s="21">
        <v>1</v>
      </c>
      <c r="E29" s="21">
        <v>1</v>
      </c>
      <c r="F29" s="21">
        <v>44</v>
      </c>
      <c r="G29" s="20">
        <v>6</v>
      </c>
      <c r="H29" s="21">
        <v>250</v>
      </c>
      <c r="I29" s="20">
        <v>66</v>
      </c>
      <c r="K29" s="18"/>
      <c r="L29" s="21">
        <f t="shared" si="0"/>
        <v>1</v>
      </c>
      <c r="M29" s="22"/>
      <c r="N29" s="21">
        <f t="shared" si="1"/>
        <v>0</v>
      </c>
      <c r="O29" s="21">
        <f t="shared" si="2"/>
        <v>0</v>
      </c>
      <c r="P29" s="23"/>
      <c r="Q29" s="24"/>
      <c r="R29" s="25" t="s">
        <v>26</v>
      </c>
      <c r="S29" s="26" t="e">
        <f t="shared" si="3"/>
        <v>#DIV/0!</v>
      </c>
      <c r="T29" s="23">
        <f t="shared" si="4"/>
        <v>0</v>
      </c>
      <c r="U29" s="23"/>
      <c r="V29" s="23">
        <f t="shared" si="5"/>
        <v>0</v>
      </c>
      <c r="W29" s="27"/>
      <c r="Y29" s="28"/>
      <c r="Z29" s="28"/>
    </row>
    <row r="30" spans="1:26" ht="14.25" customHeight="1">
      <c r="A30" s="18" t="s">
        <v>31</v>
      </c>
      <c r="B30" s="18" t="s">
        <v>34</v>
      </c>
      <c r="C30" s="20">
        <v>1</v>
      </c>
      <c r="D30" s="21">
        <v>1</v>
      </c>
      <c r="E30" s="21">
        <v>1</v>
      </c>
      <c r="F30" s="21">
        <v>44</v>
      </c>
      <c r="G30" s="20">
        <v>6</v>
      </c>
      <c r="H30" s="21">
        <v>250</v>
      </c>
      <c r="I30" s="20">
        <v>66</v>
      </c>
      <c r="K30" s="18"/>
      <c r="L30" s="21">
        <f t="shared" si="0"/>
        <v>1</v>
      </c>
      <c r="M30" s="22"/>
      <c r="N30" s="21">
        <f t="shared" si="1"/>
        <v>0</v>
      </c>
      <c r="O30" s="21">
        <f t="shared" si="2"/>
        <v>0</v>
      </c>
      <c r="P30" s="23"/>
      <c r="Q30" s="24"/>
      <c r="R30" s="25" t="s">
        <v>26</v>
      </c>
      <c r="S30" s="26" t="e">
        <f t="shared" si="3"/>
        <v>#DIV/0!</v>
      </c>
      <c r="T30" s="23">
        <f t="shared" si="4"/>
        <v>0</v>
      </c>
      <c r="U30" s="23"/>
      <c r="V30" s="23">
        <f t="shared" si="5"/>
        <v>0</v>
      </c>
      <c r="W30" s="27"/>
      <c r="Y30" s="28"/>
      <c r="Z30" s="28"/>
    </row>
    <row r="31" spans="1:26" ht="14.25" customHeight="1">
      <c r="A31" s="18" t="s">
        <v>31</v>
      </c>
      <c r="B31" s="18" t="s">
        <v>32</v>
      </c>
      <c r="C31" s="20">
        <v>1</v>
      </c>
      <c r="D31" s="21">
        <v>1</v>
      </c>
      <c r="E31" s="21">
        <v>1</v>
      </c>
      <c r="F31" s="21">
        <v>22</v>
      </c>
      <c r="G31" s="20">
        <v>6</v>
      </c>
      <c r="H31" s="21">
        <v>250</v>
      </c>
      <c r="I31" s="20">
        <v>33</v>
      </c>
      <c r="K31" s="18"/>
      <c r="L31" s="21">
        <f t="shared" si="0"/>
        <v>1</v>
      </c>
      <c r="M31" s="22"/>
      <c r="N31" s="21">
        <f t="shared" si="1"/>
        <v>0</v>
      </c>
      <c r="O31" s="21">
        <f t="shared" si="2"/>
        <v>0</v>
      </c>
      <c r="P31" s="23"/>
      <c r="Q31" s="24"/>
      <c r="R31" s="25" t="s">
        <v>26</v>
      </c>
      <c r="S31" s="26" t="e">
        <f t="shared" si="3"/>
        <v>#DIV/0!</v>
      </c>
      <c r="T31" s="23">
        <f t="shared" si="4"/>
        <v>0</v>
      </c>
      <c r="U31" s="23"/>
      <c r="V31" s="23">
        <f t="shared" si="5"/>
        <v>0</v>
      </c>
      <c r="W31" s="27"/>
      <c r="Y31" s="28"/>
      <c r="Z31" s="28"/>
    </row>
    <row r="32" spans="1:26" ht="14.25" customHeight="1">
      <c r="A32" s="18" t="s">
        <v>31</v>
      </c>
      <c r="B32" s="30" t="s">
        <v>51</v>
      </c>
      <c r="C32" s="20">
        <v>2</v>
      </c>
      <c r="D32" s="21">
        <v>2</v>
      </c>
      <c r="E32" s="21">
        <v>2</v>
      </c>
      <c r="F32" s="21">
        <v>110</v>
      </c>
      <c r="G32" s="20">
        <v>6</v>
      </c>
      <c r="H32" s="21">
        <v>250</v>
      </c>
      <c r="I32" s="20">
        <v>330</v>
      </c>
      <c r="K32" s="18"/>
      <c r="L32" s="21">
        <f t="shared" si="0"/>
        <v>2</v>
      </c>
      <c r="M32" s="22"/>
      <c r="N32" s="21">
        <f t="shared" si="1"/>
        <v>0</v>
      </c>
      <c r="O32" s="21">
        <f t="shared" si="2"/>
        <v>0</v>
      </c>
      <c r="P32" s="23"/>
      <c r="Q32" s="24"/>
      <c r="R32" s="25" t="s">
        <v>26</v>
      </c>
      <c r="S32" s="26" t="e">
        <f t="shared" si="3"/>
        <v>#DIV/0!</v>
      </c>
      <c r="T32" s="23">
        <f t="shared" si="4"/>
        <v>0</v>
      </c>
      <c r="U32" s="21"/>
      <c r="V32" s="23">
        <f t="shared" si="5"/>
        <v>0</v>
      </c>
      <c r="W32" s="27"/>
      <c r="Y32" s="28"/>
      <c r="Z32" s="28"/>
    </row>
    <row r="33" spans="1:26" ht="14.25" customHeight="1">
      <c r="A33" s="18" t="s">
        <v>31</v>
      </c>
      <c r="B33" s="18" t="s">
        <v>52</v>
      </c>
      <c r="C33" s="20">
        <v>1</v>
      </c>
      <c r="D33" s="21">
        <v>1</v>
      </c>
      <c r="E33" s="21">
        <v>1</v>
      </c>
      <c r="F33" s="21">
        <v>40</v>
      </c>
      <c r="G33" s="20">
        <v>6</v>
      </c>
      <c r="H33" s="21">
        <v>250</v>
      </c>
      <c r="I33" s="20">
        <v>60</v>
      </c>
      <c r="K33" s="18"/>
      <c r="L33" s="21">
        <f t="shared" si="0"/>
        <v>1</v>
      </c>
      <c r="M33" s="22"/>
      <c r="N33" s="21">
        <f t="shared" si="1"/>
        <v>0</v>
      </c>
      <c r="O33" s="21">
        <f t="shared" si="2"/>
        <v>0</v>
      </c>
      <c r="P33" s="23"/>
      <c r="Q33" s="24"/>
      <c r="R33" s="25" t="s">
        <v>26</v>
      </c>
      <c r="S33" s="26" t="e">
        <f t="shared" si="3"/>
        <v>#DIV/0!</v>
      </c>
      <c r="T33" s="23">
        <f t="shared" si="4"/>
        <v>0</v>
      </c>
      <c r="U33" s="23"/>
      <c r="V33" s="23">
        <f t="shared" si="5"/>
        <v>0</v>
      </c>
      <c r="W33" s="27"/>
      <c r="Y33" s="28"/>
      <c r="Z33" s="28"/>
    </row>
    <row r="34" spans="1:26" ht="14.25" customHeight="1">
      <c r="A34" s="18" t="s">
        <v>53</v>
      </c>
      <c r="B34" s="18" t="s">
        <v>32</v>
      </c>
      <c r="C34" s="20">
        <v>2</v>
      </c>
      <c r="D34" s="21">
        <v>2</v>
      </c>
      <c r="E34" s="21">
        <v>2</v>
      </c>
      <c r="F34" s="21">
        <v>22</v>
      </c>
      <c r="G34" s="20">
        <v>6</v>
      </c>
      <c r="H34" s="21">
        <v>250</v>
      </c>
      <c r="I34" s="20">
        <v>66</v>
      </c>
      <c r="K34" s="18"/>
      <c r="L34" s="21">
        <f t="shared" si="0"/>
        <v>2</v>
      </c>
      <c r="M34" s="22"/>
      <c r="N34" s="21">
        <f t="shared" si="1"/>
        <v>0</v>
      </c>
      <c r="O34" s="21">
        <f t="shared" si="2"/>
        <v>0</v>
      </c>
      <c r="P34" s="23"/>
      <c r="Q34" s="24"/>
      <c r="R34" s="25" t="s">
        <v>26</v>
      </c>
      <c r="S34" s="26" t="e">
        <f t="shared" si="3"/>
        <v>#DIV/0!</v>
      </c>
      <c r="T34" s="23">
        <f t="shared" si="4"/>
        <v>0</v>
      </c>
      <c r="U34" s="23"/>
      <c r="V34" s="23">
        <f t="shared" si="5"/>
        <v>0</v>
      </c>
      <c r="W34" s="27"/>
      <c r="Y34" s="28"/>
      <c r="Z34" s="28"/>
    </row>
    <row r="35" spans="1:26" ht="14.25" customHeight="1">
      <c r="A35" s="18" t="s">
        <v>53</v>
      </c>
      <c r="B35" s="32" t="s">
        <v>54</v>
      </c>
      <c r="C35" s="20">
        <v>2</v>
      </c>
      <c r="D35" s="21">
        <v>2</v>
      </c>
      <c r="E35" s="21">
        <v>2</v>
      </c>
      <c r="F35" s="21">
        <v>330</v>
      </c>
      <c r="G35" s="20">
        <v>6</v>
      </c>
      <c r="H35" s="21">
        <v>250</v>
      </c>
      <c r="I35" s="20">
        <v>990</v>
      </c>
      <c r="K35" s="18"/>
      <c r="L35" s="21">
        <f t="shared" si="0"/>
        <v>2</v>
      </c>
      <c r="M35" s="22"/>
      <c r="N35" s="21">
        <f t="shared" si="1"/>
        <v>0</v>
      </c>
      <c r="O35" s="21">
        <f t="shared" si="2"/>
        <v>0</v>
      </c>
      <c r="P35" s="23"/>
      <c r="Q35" s="24"/>
      <c r="R35" s="25" t="s">
        <v>26</v>
      </c>
      <c r="S35" s="26" t="e">
        <f t="shared" si="3"/>
        <v>#DIV/0!</v>
      </c>
      <c r="T35" s="23">
        <f t="shared" si="4"/>
        <v>0</v>
      </c>
      <c r="U35" s="23"/>
      <c r="V35" s="23">
        <f t="shared" si="5"/>
        <v>0</v>
      </c>
      <c r="W35" s="27"/>
      <c r="Y35" s="28"/>
      <c r="Z35" s="28"/>
    </row>
    <row r="36" spans="1:26" ht="14.25" customHeight="1">
      <c r="A36" s="18" t="s">
        <v>55</v>
      </c>
      <c r="B36" s="33"/>
      <c r="C36" s="27"/>
      <c r="D36" s="33"/>
      <c r="E36" s="33"/>
      <c r="F36" s="33"/>
      <c r="G36" s="27"/>
      <c r="H36" s="33"/>
      <c r="I36" s="27"/>
      <c r="K36" s="18" t="s">
        <v>55</v>
      </c>
      <c r="L36" s="33"/>
      <c r="M36" s="27"/>
      <c r="N36" s="33"/>
      <c r="O36" s="33"/>
      <c r="P36" s="33"/>
      <c r="Q36" s="27"/>
      <c r="R36" s="33"/>
      <c r="S36" s="34"/>
      <c r="T36" s="33"/>
      <c r="U36" s="33"/>
      <c r="V36" s="23">
        <f>SUM(V4:V35)</f>
        <v>0</v>
      </c>
      <c r="W36" s="27"/>
      <c r="Y36" s="28"/>
      <c r="Z36" s="28"/>
    </row>
    <row r="37" spans="1:26" ht="14.25" customHeight="1">
      <c r="A37" s="18" t="s">
        <v>56</v>
      </c>
      <c r="B37" s="33"/>
      <c r="C37" s="27"/>
      <c r="D37" s="33"/>
      <c r="E37" s="33"/>
      <c r="F37" s="33"/>
      <c r="G37" s="27"/>
      <c r="H37" s="33"/>
      <c r="I37" s="27"/>
      <c r="K37" s="18" t="s">
        <v>56</v>
      </c>
      <c r="L37" s="33"/>
      <c r="M37" s="27"/>
      <c r="N37" s="33"/>
      <c r="O37" s="33"/>
      <c r="P37" s="33"/>
      <c r="Q37" s="27"/>
      <c r="R37" s="33"/>
      <c r="S37" s="34"/>
      <c r="T37" s="33"/>
      <c r="U37" s="33"/>
      <c r="V37" s="23"/>
      <c r="W37" s="27"/>
      <c r="Y37" s="28"/>
      <c r="Z37" s="28"/>
    </row>
    <row r="38" spans="1:26" ht="14.25" customHeight="1">
      <c r="A38" s="18" t="s">
        <v>57</v>
      </c>
      <c r="B38" s="33"/>
      <c r="C38" s="27"/>
      <c r="D38" s="33"/>
      <c r="E38" s="33"/>
      <c r="F38" s="33"/>
      <c r="G38" s="27"/>
      <c r="H38" s="33"/>
      <c r="I38" s="27"/>
      <c r="K38" s="18" t="s">
        <v>57</v>
      </c>
      <c r="L38" s="33"/>
      <c r="M38" s="27"/>
      <c r="N38" s="33"/>
      <c r="O38" s="33"/>
      <c r="P38" s="33"/>
      <c r="Q38" s="27"/>
      <c r="R38" s="33"/>
      <c r="S38" s="34"/>
      <c r="T38" s="33"/>
      <c r="U38" s="33"/>
      <c r="V38" s="23"/>
      <c r="W38" s="27"/>
      <c r="Y38" s="28"/>
      <c r="Z38" s="28"/>
    </row>
    <row r="39" spans="1:26" ht="14.25" customHeight="1">
      <c r="A39" s="18" t="s">
        <v>58</v>
      </c>
      <c r="B39" s="33"/>
      <c r="C39" s="27"/>
      <c r="D39" s="33"/>
      <c r="E39" s="33"/>
      <c r="F39" s="33"/>
      <c r="G39" s="27"/>
      <c r="H39" s="33"/>
      <c r="I39" s="27"/>
      <c r="K39" s="18" t="s">
        <v>58</v>
      </c>
      <c r="L39" s="33"/>
      <c r="M39" s="27"/>
      <c r="N39" s="33"/>
      <c r="O39" s="33"/>
      <c r="P39" s="33"/>
      <c r="Q39" s="27"/>
      <c r="R39" s="33"/>
      <c r="S39" s="34"/>
      <c r="T39" s="33"/>
      <c r="U39" s="33"/>
      <c r="V39" s="23"/>
      <c r="W39" s="27"/>
      <c r="Y39" s="28"/>
      <c r="Z39" s="28"/>
    </row>
    <row r="40" spans="1:26" ht="14.25" customHeight="1">
      <c r="A40" s="18" t="s">
        <v>59</v>
      </c>
      <c r="B40" s="33"/>
      <c r="C40" s="20">
        <f>SUM(C4:C39)</f>
        <v>56</v>
      </c>
      <c r="D40" s="21">
        <f t="shared" ref="D40" si="6">SUM(D4:D39)</f>
        <v>84</v>
      </c>
      <c r="E40" s="33"/>
      <c r="F40" s="33"/>
      <c r="G40" s="27"/>
      <c r="H40" s="33"/>
      <c r="I40" s="35">
        <f t="shared" ref="I40" si="7">SUM(I4:I39)</f>
        <v>6700</v>
      </c>
      <c r="K40" s="18" t="s">
        <v>59</v>
      </c>
      <c r="L40" s="21">
        <f>SUM(L4:L35)</f>
        <v>84</v>
      </c>
      <c r="M40" s="27"/>
      <c r="N40" s="23">
        <f>SUM(N4:N35)</f>
        <v>0</v>
      </c>
      <c r="O40" s="23">
        <f>SUM(O4:O35)</f>
        <v>0</v>
      </c>
      <c r="P40" s="33"/>
      <c r="Q40" s="27"/>
      <c r="R40" s="33"/>
      <c r="S40" s="34"/>
      <c r="T40" s="23">
        <f>SUM(T4:T35)</f>
        <v>0</v>
      </c>
      <c r="U40" s="33"/>
      <c r="V40" s="23">
        <f>SUM(V36:V39)</f>
        <v>0</v>
      </c>
      <c r="W40" s="27"/>
      <c r="Y40" s="28"/>
      <c r="Z40" s="28"/>
    </row>
  </sheetData>
  <phoneticPr fontId="4"/>
  <pageMargins left="0.25" right="0.25" top="0.75" bottom="0.75" header="0.3" footer="0.3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末広地域集会所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KPLTNI1961</dc:creator>
  <cp:lastModifiedBy> </cp:lastModifiedBy>
  <dcterms:created xsi:type="dcterms:W3CDTF">2025-07-01T01:40:52Z</dcterms:created>
  <dcterms:modified xsi:type="dcterms:W3CDTF">2025-07-01T01:41:37Z</dcterms:modified>
</cp:coreProperties>
</file>